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4toT_2023\"/>
    </mc:Choice>
  </mc:AlternateContent>
  <xr:revisionPtr revIDLastSave="0" documentId="13_ncr:1_{74CAE473-46B3-4274-8988-FA8217A76A6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U37" i="1"/>
  <c r="AC32" i="1"/>
  <c r="U31" i="1"/>
  <c r="AC11" i="1"/>
  <c r="T24" i="1"/>
  <c r="T35" i="1"/>
  <c r="R25" i="1"/>
  <c r="V19" i="1"/>
  <c r="Z18" i="1"/>
  <c r="V16" i="1"/>
  <c r="Y36" i="1"/>
  <c r="U32" i="1"/>
  <c r="U14" i="1"/>
  <c r="W13" i="1"/>
  <c r="W27" i="1"/>
  <c r="AB15" i="1"/>
  <c r="W36" i="1"/>
  <c r="AA36" i="1"/>
  <c r="V9" i="1"/>
  <c r="S31" i="1"/>
  <c r="AB27" i="1"/>
  <c r="X15" i="1"/>
  <c r="Q34" i="1"/>
  <c r="X35" i="1"/>
  <c r="AC21" i="1"/>
  <c r="W14" i="1"/>
  <c r="V12" i="1"/>
  <c r="W26" i="1"/>
  <c r="Y11" i="1"/>
  <c r="S22" i="1"/>
  <c r="Y31" i="1"/>
  <c r="R21" i="1"/>
  <c r="X14" i="1"/>
  <c r="V32" i="1"/>
  <c r="Z33" i="1"/>
  <c r="Z35" i="1"/>
  <c r="Q27" i="1"/>
  <c r="Y12" i="1"/>
  <c r="Q21" i="1"/>
  <c r="Y29" i="1"/>
  <c r="V17" i="1"/>
  <c r="R37" i="1"/>
  <c r="AA35" i="1"/>
  <c r="R18" i="1"/>
  <c r="Z17" i="1"/>
  <c r="R32" i="1"/>
  <c r="Z22" i="1"/>
  <c r="V14" i="1"/>
  <c r="W35" i="1"/>
  <c r="V25" i="1"/>
  <c r="Z11" i="1"/>
  <c r="AB10" i="1"/>
  <c r="Q16" i="1"/>
  <c r="S36" i="1"/>
  <c r="Q33" i="1"/>
  <c r="AA19" i="1"/>
  <c r="AB28" i="1"/>
  <c r="AB13" i="1"/>
  <c r="T18" i="1"/>
  <c r="AB18" i="1"/>
  <c r="T11" i="1"/>
  <c r="AB20" i="1"/>
  <c r="Y17" i="1"/>
  <c r="U36" i="1"/>
  <c r="AC24" i="1"/>
  <c r="U23" i="1"/>
  <c r="AC9" i="1"/>
  <c r="U22" i="1"/>
  <c r="AC27" i="1"/>
  <c r="T25" i="1"/>
  <c r="R34" i="1"/>
  <c r="Q20" i="1"/>
  <c r="V35" i="1"/>
  <c r="Z30" i="1"/>
  <c r="V21" i="1"/>
  <c r="Y18" i="1"/>
  <c r="U13" i="1"/>
  <c r="T19" i="1"/>
  <c r="T8" i="1"/>
  <c r="W28" i="1"/>
  <c r="AB24" i="1"/>
  <c r="W37" i="1"/>
  <c r="AA10" i="1"/>
  <c r="V22" i="1"/>
  <c r="R30" i="1"/>
  <c r="AB26" i="1"/>
  <c r="X31" i="1"/>
  <c r="Q25" i="1"/>
  <c r="W12" i="1"/>
  <c r="AC26" i="1"/>
  <c r="W30" i="1"/>
  <c r="V15" i="1"/>
  <c r="T22" i="1"/>
  <c r="Y27" i="1"/>
  <c r="S27" i="1"/>
  <c r="X17" i="1"/>
  <c r="R10" i="1"/>
  <c r="X30" i="1"/>
  <c r="T21" i="1"/>
  <c r="Y9" i="1"/>
  <c r="Y8" i="1"/>
  <c r="Q17" i="1"/>
  <c r="Y28" i="1"/>
  <c r="Q14" i="1"/>
  <c r="Y14" i="1"/>
  <c r="AC15" i="1"/>
  <c r="AB9" i="1"/>
  <c r="W33" i="1"/>
  <c r="Z36" i="1"/>
  <c r="Y30" i="1"/>
  <c r="Q18" i="1"/>
  <c r="Y15" i="1"/>
  <c r="Z12" i="1"/>
  <c r="AA33" i="1"/>
  <c r="AA12" i="1"/>
  <c r="AA24" i="1"/>
  <c r="S19" i="1"/>
  <c r="AA9" i="1"/>
  <c r="S24" i="1"/>
  <c r="AA11" i="1"/>
  <c r="V26" i="1"/>
  <c r="Y24" i="1"/>
  <c r="AB14" i="1"/>
  <c r="T34" i="1"/>
  <c r="AB34" i="1"/>
  <c r="T27" i="1"/>
  <c r="AB29" i="1"/>
  <c r="Y34" i="1"/>
  <c r="S15" i="1"/>
  <c r="AC33" i="1"/>
  <c r="U18" i="1"/>
  <c r="AC18" i="1"/>
  <c r="U27" i="1"/>
  <c r="AC36" i="1"/>
  <c r="T17" i="1"/>
  <c r="R36" i="1"/>
  <c r="T28" i="1"/>
  <c r="V13" i="1"/>
  <c r="Z31" i="1"/>
  <c r="U12" i="1"/>
  <c r="X9" i="1"/>
  <c r="U29" i="1"/>
  <c r="S13" i="1"/>
  <c r="X23" i="1"/>
  <c r="W29" i="1"/>
  <c r="AB33" i="1"/>
  <c r="V28" i="1"/>
  <c r="AA15" i="1"/>
  <c r="V11" i="1"/>
  <c r="R31" i="1"/>
  <c r="AC22" i="1"/>
  <c r="W8" i="1"/>
  <c r="Q15" i="1"/>
  <c r="W17" i="1"/>
  <c r="AC31" i="1"/>
  <c r="W19" i="1"/>
  <c r="U20" i="1"/>
  <c r="R23" i="1"/>
  <c r="X13" i="1"/>
  <c r="R8" i="1"/>
  <c r="X33" i="1"/>
  <c r="R11" i="1"/>
  <c r="X36" i="1"/>
  <c r="X10" i="1"/>
  <c r="W32" i="1"/>
  <c r="W10" i="1"/>
  <c r="U10" i="1"/>
  <c r="V18" i="1"/>
  <c r="Z28" i="1"/>
  <c r="V36" i="1"/>
  <c r="W25" i="1"/>
  <c r="X37" i="1"/>
  <c r="Y13" i="1"/>
  <c r="S16" i="1"/>
  <c r="V10" i="1"/>
  <c r="Z29" i="1"/>
  <c r="R19" i="1"/>
  <c r="Z34" i="1"/>
  <c r="R12" i="1"/>
  <c r="Z27" i="1"/>
  <c r="R15" i="1"/>
  <c r="U21" i="1"/>
  <c r="AA29" i="1"/>
  <c r="S35" i="1"/>
  <c r="AA25" i="1"/>
  <c r="S33" i="1"/>
  <c r="AA27" i="1"/>
  <c r="V37" i="1"/>
  <c r="AC25" i="1"/>
  <c r="AB30" i="1"/>
  <c r="T23" i="1"/>
  <c r="AB23" i="1"/>
  <c r="S8" i="1"/>
  <c r="AB21" i="1"/>
  <c r="X25" i="1"/>
  <c r="X34" i="1"/>
  <c r="AC14" i="1"/>
  <c r="U19" i="1"/>
  <c r="AC34" i="1"/>
  <c r="T20" i="1"/>
  <c r="AB8" i="1"/>
  <c r="T10" i="1"/>
  <c r="U11" i="1"/>
  <c r="T33" i="1"/>
  <c r="U8" i="1"/>
  <c r="Y20" i="1"/>
  <c r="U28" i="1"/>
  <c r="AC16" i="1"/>
  <c r="U34" i="1"/>
  <c r="Q13" i="1"/>
  <c r="V29" i="1"/>
  <c r="V20" i="1"/>
  <c r="AA20" i="1"/>
  <c r="V33" i="1"/>
  <c r="Z9" i="1"/>
  <c r="V27" i="1"/>
  <c r="Q19" i="1"/>
  <c r="AA22" i="1"/>
  <c r="AC10" i="1"/>
  <c r="Q30" i="1"/>
  <c r="AA17" i="1"/>
  <c r="U16" i="1"/>
  <c r="Z15" i="1"/>
  <c r="S23" i="1"/>
  <c r="AC12" i="1"/>
  <c r="Q10" i="1"/>
  <c r="X29" i="1"/>
  <c r="Y37" i="1"/>
  <c r="Q26" i="1"/>
  <c r="Y25" i="1"/>
  <c r="S12" i="1"/>
  <c r="Y19" i="1"/>
  <c r="S10" i="1"/>
  <c r="AA26" i="1"/>
  <c r="Z26" i="1"/>
  <c r="R35" i="1"/>
  <c r="Z14" i="1"/>
  <c r="Q12" i="1"/>
  <c r="Z16" i="1"/>
  <c r="Q36" i="1"/>
  <c r="S30" i="1"/>
  <c r="AA21" i="1"/>
  <c r="S21" i="1"/>
  <c r="AA18" i="1"/>
  <c r="R17" i="1"/>
  <c r="Z8" i="1"/>
  <c r="U33" i="1"/>
  <c r="Z13" i="1"/>
  <c r="AB19" i="1"/>
  <c r="S9" i="1"/>
  <c r="AB16" i="1"/>
  <c r="S28" i="1"/>
  <c r="AA16" i="1"/>
  <c r="AC20" i="1"/>
  <c r="S26" i="1"/>
  <c r="AC30" i="1"/>
  <c r="T16" i="1"/>
  <c r="AC23" i="1"/>
  <c r="T36" i="1"/>
  <c r="AB37" i="1"/>
  <c r="T26" i="1"/>
  <c r="R9" i="1"/>
  <c r="W23" i="1"/>
  <c r="U24" i="1"/>
  <c r="Y33" i="1"/>
  <c r="U9" i="1"/>
  <c r="AC13" i="1"/>
  <c r="W21" i="1"/>
  <c r="V24" i="1"/>
  <c r="W11" i="1"/>
  <c r="X12" i="1"/>
  <c r="Y22" i="1"/>
  <c r="Z19" i="1"/>
  <c r="R16" i="1"/>
  <c r="S14" i="1"/>
  <c r="X28" i="1"/>
  <c r="R26" i="1"/>
  <c r="X26" i="1"/>
  <c r="Q32" i="1"/>
  <c r="X20" i="1"/>
  <c r="X18" i="1"/>
  <c r="V34" i="1"/>
  <c r="Y21" i="1"/>
  <c r="Q31" i="1"/>
  <c r="Y10" i="1"/>
  <c r="S29" i="1"/>
  <c r="X8" i="1"/>
  <c r="R14" i="1"/>
  <c r="AB25" i="1"/>
  <c r="Z10" i="1"/>
  <c r="Q8" i="1"/>
  <c r="Z32" i="1"/>
  <c r="Q28" i="1"/>
  <c r="Y16" i="1"/>
  <c r="Q22" i="1"/>
  <c r="R20" i="1"/>
  <c r="AA14" i="1"/>
  <c r="R13" i="1"/>
  <c r="AA34" i="1"/>
  <c r="R33" i="1"/>
  <c r="Z21" i="1"/>
  <c r="T12" i="1"/>
  <c r="AA8" i="1"/>
  <c r="AB12" i="1"/>
  <c r="S20" i="1"/>
  <c r="AB17" i="1"/>
  <c r="S37" i="1"/>
  <c r="AA32" i="1"/>
  <c r="X16" i="1"/>
  <c r="W18" i="1"/>
  <c r="AC19" i="1"/>
  <c r="T32" i="1"/>
  <c r="AC28" i="1"/>
  <c r="T13" i="1"/>
  <c r="AB22" i="1"/>
  <c r="T15" i="1"/>
  <c r="Q29" i="1"/>
  <c r="U17" i="1"/>
  <c r="U35" i="1"/>
  <c r="Y23" i="1"/>
  <c r="U25" i="1"/>
  <c r="AC29" i="1"/>
  <c r="U30" i="1"/>
  <c r="Z25" i="1"/>
  <c r="AA31" i="1"/>
  <c r="W31" i="1"/>
  <c r="S17" i="1"/>
  <c r="W34" i="1"/>
  <c r="W20" i="1"/>
  <c r="W24" i="1"/>
  <c r="Z24" i="1"/>
  <c r="AA37" i="1"/>
  <c r="W22" i="1"/>
  <c r="AC17" i="1"/>
  <c r="W15" i="1"/>
  <c r="AB35" i="1"/>
  <c r="V8" i="1"/>
  <c r="T30" i="1"/>
  <c r="R24" i="1"/>
  <c r="X22" i="1"/>
  <c r="R27" i="1"/>
  <c r="X24" i="1"/>
  <c r="Q9" i="1"/>
  <c r="W16" i="1"/>
  <c r="X32" i="1"/>
  <c r="U26" i="1"/>
  <c r="Y35" i="1"/>
  <c r="Q11" i="1"/>
  <c r="Y26" i="1"/>
  <c r="S11" i="1"/>
  <c r="X21" i="1"/>
  <c r="X11" i="1"/>
  <c r="AA28" i="1"/>
  <c r="Z20" i="1"/>
  <c r="Q24" i="1"/>
  <c r="Z23" i="1"/>
  <c r="Q37" i="1"/>
  <c r="Y32" i="1"/>
  <c r="Q23" i="1"/>
  <c r="T29" i="1"/>
  <c r="AA30" i="1"/>
  <c r="R29" i="1"/>
  <c r="AA23" i="1"/>
  <c r="R28" i="1"/>
  <c r="Z37" i="1"/>
  <c r="T14" i="1"/>
  <c r="W9" i="1"/>
  <c r="AB32" i="1"/>
  <c r="S25" i="1"/>
  <c r="AB36" i="1"/>
  <c r="S18" i="1"/>
  <c r="AA13" i="1"/>
  <c r="X27" i="1"/>
  <c r="U15" i="1"/>
  <c r="AC35" i="1"/>
  <c r="T9" i="1"/>
  <c r="AC37" i="1"/>
  <c r="T37" i="1"/>
  <c r="AB11" i="1"/>
  <c r="T31" i="1"/>
  <c r="V30" i="1"/>
  <c r="V23" i="1"/>
  <c r="V31" i="1"/>
  <c r="AB31" i="1"/>
  <c r="X19" i="1"/>
  <c r="S32" i="1"/>
  <c r="Q35" i="1"/>
  <c r="R22" i="1"/>
  <c r="S34" i="1"/>
</calcChain>
</file>

<file path=xl/sharedStrings.xml><?xml version="1.0" encoding="utf-8"?>
<sst xmlns="http://schemas.openxmlformats.org/spreadsheetml/2006/main" count="1748" uniqueCount="342">
  <si>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</si>
  <si>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</si>
  <si>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</si>
  <si>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</si>
  <si>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</si>
  <si>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</si>
  <si>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</si>
  <si>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</si>
  <si>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</si>
  <si>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</si>
  <si>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</si>
  <si>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</si>
  <si>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</si>
  <si>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</si>
  <si>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</si>
  <si>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</si>
  <si>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</si>
  <si>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</si>
  <si>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</si>
  <si>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</si>
  <si>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</si>
  <si>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</si>
  <si>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</si>
  <si>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</si>
  <si>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</si>
  <si>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</si>
  <si>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</si>
  <si>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</si>
  <si>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</si>
  <si>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</si>
  <si>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</si>
  <si>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</si>
  <si>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</si>
  <si>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</si>
  <si>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</si>
  <si>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</si>
  <si>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</si>
  <si>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</si>
  <si>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</si>
  <si>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</si>
  <si>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</si>
  <si>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</si>
  <si>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</si>
  <si>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</si>
  <si>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</si>
  <si>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</si>
  <si>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</si>
  <si>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</si>
  <si>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</si>
  <si>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</si>
  <si>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</si>
  <si>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</si>
  <si>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</si>
  <si>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</si>
  <si>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</si>
  <si>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</si>
  <si>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</si>
  <si>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</si>
  <si>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</si>
  <si>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</si>
  <si>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</si>
  <si>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</si>
  <si>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</si>
  <si>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</si>
  <si>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</si>
  <si>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</si>
  <si>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</si>
  <si>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</si>
  <si>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</si>
  <si>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</si>
  <si>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</si>
  <si>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</si>
  <si>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</si>
  <si>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</si>
  <si>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</si>
  <si>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</si>
  <si>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</si>
  <si>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</si>
  <si>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</si>
  <si>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</si>
  <si>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</si>
  <si>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</si>
  <si>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</si>
  <si>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</si>
  <si>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</si>
  <si>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</si>
  <si>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</si>
  <si>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</si>
  <si>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</si>
  <si>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</si>
  <si>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</si>
  <si>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</si>
  <si>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</si>
  <si>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</si>
  <si>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</si>
  <si>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</si>
  <si>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</si>
  <si>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</si>
  <si>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</si>
  <si>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</si>
  <si>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</si>
  <si>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</si>
  <si>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</si>
  <si>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</si>
  <si>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</si>
  <si>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</si>
  <si>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</si>
  <si>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</si>
  <si>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</si>
  <si>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</si>
  <si>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</si>
  <si>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</si>
  <si>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</si>
  <si>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</si>
  <si>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</si>
  <si>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</si>
  <si>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</si>
  <si>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</si>
  <si>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</si>
  <si>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</si>
  <si>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</si>
  <si>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</si>
  <si>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</si>
  <si>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</si>
  <si>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</si>
  <si>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</si>
  <si>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</si>
  <si>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</si>
  <si>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</si>
  <si>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</si>
  <si>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</si>
  <si>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</si>
  <si>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</si>
  <si>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</si>
  <si>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</si>
  <si>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</si>
  <si>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</si>
  <si>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</si>
  <si>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</si>
  <si>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</si>
  <si>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</si>
  <si>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</si>
  <si>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</si>
  <si>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</si>
  <si>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</si>
  <si>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</si>
  <si>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</si>
  <si>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</si>
  <si>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</si>
  <si>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</si>
  <si>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</si>
  <si>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</si>
  <si>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</si>
  <si>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</si>
  <si>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</si>
  <si>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</si>
  <si>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</si>
  <si>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</si>
  <si>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</si>
  <si>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</si>
  <si>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</si>
  <si>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</si>
  <si>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</si>
  <si>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</si>
  <si>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</si>
  <si>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</si>
  <si>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</si>
  <si>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</si>
  <si>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</si>
  <si>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</si>
  <si>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</si>
  <si>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</si>
  <si>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</si>
  <si>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</si>
  <si>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</si>
  <si>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</si>
  <si>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</si>
  <si>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</si>
  <si>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</si>
  <si>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</si>
  <si>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</si>
  <si>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</si>
  <si>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</si>
  <si>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</si>
  <si>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</si>
  <si>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</si>
  <si>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</si>
  <si>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</si>
  <si>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</si>
  <si>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</si>
  <si>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</si>
  <si>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</si>
  <si>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</si>
  <si>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</si>
  <si>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</si>
  <si>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</si>
  <si>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</si>
  <si>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</si>
  <si>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</si>
  <si>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</si>
  <si>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</si>
  <si>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</si>
  <si>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</si>
  <si>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</si>
  <si>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</si>
  <si>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</si>
  <si>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</si>
  <si>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</si>
  <si>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</si>
  <si>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</si>
  <si>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</si>
  <si>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</si>
  <si>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</si>
  <si>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</si>
  <si>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</si>
  <si>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</si>
  <si>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</si>
  <si>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</si>
  <si>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</si>
  <si>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</si>
  <si>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</si>
  <si>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</si>
  <si>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</si>
  <si>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</si>
  <si>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</si>
  <si>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</si>
  <si>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</si>
  <si>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OBRAS Y SERVICIOS</t>
  </si>
  <si>
    <t>LIDER COORDINADOR (A) DE PROYECTOS "B"</t>
  </si>
  <si>
    <t>LIDER COORDINADOR (A) DE PROYECTOS DE CONTROL DE GESTION DOCUMENTAL</t>
  </si>
  <si>
    <t>SUBDIRECTOR (A) "A"</t>
  </si>
  <si>
    <t>SUBDIRECCION DE ENLACE ADMINISTRATIVO (A) EN LA DIRECCION GENERAL DE OBRAS DE INFRAESTRUCTURA VIAL</t>
  </si>
  <si>
    <t>SUBDIRECCION DE ENLACE ADMINISTRATIVO (A) EN LA DIRECCION GENERAL DE SERVICIOS URBANOS Y SUSTENTABILIDAD</t>
  </si>
  <si>
    <t>SUBDIRECCION DE ENLACE ADMINISTRATIVO (A) EN LA DIRECCION GENERAL DE CONSTRUCCION DE OBRAS PUBLICAS</t>
  </si>
  <si>
    <t>SUBDIRECCION DE ENLACE ADMINISTRATIVO (A) EN LA DIRECCION GENERAL DE OBRAS PARA EL TRANSPORTE</t>
  </si>
  <si>
    <t>DIRECTOR (A) "B"</t>
  </si>
  <si>
    <t>DIRECCION DE ADMINISTRACION DE CAPITAL HUMANO</t>
  </si>
  <si>
    <t>SUBDIRECCION DE PRESTACIONES Y POLITICA LABORAL</t>
  </si>
  <si>
    <t>JEFE (A) DE UNIDAD DEPARTAMENTAL "A"</t>
  </si>
  <si>
    <t>JEFATURA DE UNIDAD DEPARTAMENTAL DE PRESTACIONES</t>
  </si>
  <si>
    <t>LIDER COORDINADOR (A) DE PROYECTOS "A"</t>
  </si>
  <si>
    <t>LIDER COORDINADOR (A) DE PROYECTOS DE POLITICA LABORAL</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</si>
  <si>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</si>
  <si>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</si>
  <si>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</si>
  <si>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</si>
  <si>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</si>
  <si>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</si>
  <si>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PROGRAMACION Y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</si>
  <si>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</si>
  <si>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</si>
  <si>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</si>
  <si>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</si>
  <si>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</si>
  <si>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</si>
  <si>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</si>
  <si>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</si>
  <si>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</si>
  <si>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LIDER COORDINADOR (A) DE PROYECTOS CONTROL DE BIENES</t>
  </si>
  <si>
    <t>SUBDIRECCION DE SERVICIOS GENERALES</t>
  </si>
  <si>
    <t>JEFATURA DE UNIDAD DEPARTAMENTAL DE MANTENIMIENTO</t>
  </si>
  <si>
    <t>JEFATURA DE UNIDAD DEPARTAMENTAL DE TECNOLOGIAS DE LA INFORMACION Y COMUNICACIONES</t>
  </si>
  <si>
    <t>GERARDO</t>
  </si>
  <si>
    <t>CALZADA</t>
  </si>
  <si>
    <t>SIBILLA</t>
  </si>
  <si>
    <t>MARIA DEL ROSARIO</t>
  </si>
  <si>
    <t>GARCIA</t>
  </si>
  <si>
    <t>GALVEZ</t>
  </si>
  <si>
    <t>DANIEL ALBERTO</t>
  </si>
  <si>
    <t>MIGUEL</t>
  </si>
  <si>
    <t>JUAREZ</t>
  </si>
  <si>
    <t>PAOLA AIME</t>
  </si>
  <si>
    <t>ALVARADO</t>
  </si>
  <si>
    <t>CARRILLO DE ALBORNOZ</t>
  </si>
  <si>
    <t>DANIELA TERESA</t>
  </si>
  <si>
    <t>ROJAS</t>
  </si>
  <si>
    <t>ALCANTARA</t>
  </si>
  <si>
    <t>OSBALDO RAFAEL</t>
  </si>
  <si>
    <t>SUAZO</t>
  </si>
  <si>
    <t>CASTREJON</t>
  </si>
  <si>
    <t>YURI ALONDRA</t>
  </si>
  <si>
    <t>VILLARRUEL</t>
  </si>
  <si>
    <t>JORGE ALBERTO</t>
  </si>
  <si>
    <t>GUZMAN</t>
  </si>
  <si>
    <t>CASTILLO</t>
  </si>
  <si>
    <t>MIGUEL ANTONIO</t>
  </si>
  <si>
    <t>MACHIN</t>
  </si>
  <si>
    <t>IBARRA</t>
  </si>
  <si>
    <t>TANIA</t>
  </si>
  <si>
    <t>NEGRETE</t>
  </si>
  <si>
    <t>OSEGUERA</t>
  </si>
  <si>
    <t>SERGIO</t>
  </si>
  <si>
    <t>ALVAREZ</t>
  </si>
  <si>
    <t>MEDINA</t>
  </si>
  <si>
    <t>MIRIAM ALICIA</t>
  </si>
  <si>
    <t>SOLORIO</t>
  </si>
  <si>
    <t>TOVAR</t>
  </si>
  <si>
    <t>SILVIA</t>
  </si>
  <si>
    <t>GONZALEZ</t>
  </si>
  <si>
    <t>MENDOZA</t>
  </si>
  <si>
    <t>RUBEN</t>
  </si>
  <si>
    <t>AVALOS</t>
  </si>
  <si>
    <t>GUTIERREZ</t>
  </si>
  <si>
    <t>PAOLA</t>
  </si>
  <si>
    <t>HERNANDEZ</t>
  </si>
  <si>
    <t>SALDAÑA</t>
  </si>
  <si>
    <t>GUADALUPE</t>
  </si>
  <si>
    <t>ESTRADA</t>
  </si>
  <si>
    <t>SANCHEZ</t>
  </si>
  <si>
    <t>ANGEL</t>
  </si>
  <si>
    <t>CALDERON</t>
  </si>
  <si>
    <t>CRUZ</t>
  </si>
  <si>
    <t>CATALINA</t>
  </si>
  <si>
    <t>MENDIOLA</t>
  </si>
  <si>
    <t>MARCELO</t>
  </si>
  <si>
    <t>VERONICA GABRIELA</t>
  </si>
  <si>
    <t>FLORES</t>
  </si>
  <si>
    <t>PEÑA</t>
  </si>
  <si>
    <t>ISMAEL</t>
  </si>
  <si>
    <t>LUCIO</t>
  </si>
  <si>
    <t>VALLE</t>
  </si>
  <si>
    <t>MIGUEL ANGEL</t>
  </si>
  <si>
    <t>RAMIREZ</t>
  </si>
  <si>
    <t>RODOLFO</t>
  </si>
  <si>
    <t>CARDENAS</t>
  </si>
  <si>
    <t>PINEDA</t>
  </si>
  <si>
    <t>CARLOS MIGUEL</t>
  </si>
  <si>
    <t>RICARDEZ</t>
  </si>
  <si>
    <t>KRISHNA RUBI</t>
  </si>
  <si>
    <t>RAMON</t>
  </si>
  <si>
    <t>CABRERA</t>
  </si>
  <si>
    <t>LAURA</t>
  </si>
  <si>
    <t>NERIA</t>
  </si>
  <si>
    <t>MUÑOZ</t>
  </si>
  <si>
    <t>JUAN</t>
  </si>
  <si>
    <t>CAMPOS</t>
  </si>
  <si>
    <t>MANZANO</t>
  </si>
  <si>
    <t>VACANTE</t>
  </si>
  <si>
    <t>JORGE</t>
  </si>
  <si>
    <t>DIAZ</t>
  </si>
  <si>
    <t>SANTIAGO</t>
  </si>
  <si>
    <t>FELIX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</si>
</sst>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45</v>
      </c>
      <c r="F8" s="5" t="s">
        <v>226</v>
      </c>
      <c r="G8" s="5" t="s">
        <v>227</v>
      </c>
      <c r="H8" s="5" t="s">
        <v>227</v>
      </c>
      <c r="I8" s="5" t="s">
        <v>262</v>
      </c>
      <c r="J8" s="5" t="s">
        <v>263</v>
      </c>
      <c r="K8" s="5" t="s">
        <v>264</v>
      </c>
      <c r="L8" s="5" t="s">
        <v>94</v>
      </c>
      <c r="M8" s="5">
        <v>95327</v>
      </c>
      <c r="N8" t="s">
        <v>214</v>
      </c>
      <c r="O8" s="5">
        <v>70666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45307</v>
      </c>
      <c r="AF8" s="6">
        <v>45291</v>
      </c>
    </row>
    <row r="9" spans="1:33" x14ac:dyDescent="0.25">
      <c r="A9" s="5">
        <v>2023</v>
      </c>
      <c r="B9" s="6">
        <v>45200</v>
      </c>
      <c r="C9" s="6">
        <v>45291</v>
      </c>
      <c r="D9" s="5" t="s">
        <v>86</v>
      </c>
      <c r="E9" s="5">
        <v>24</v>
      </c>
      <c r="F9" s="5" t="s">
        <v>228</v>
      </c>
      <c r="G9" s="5" t="s">
        <v>229</v>
      </c>
      <c r="H9" s="5" t="s">
        <v>227</v>
      </c>
      <c r="I9" s="5" t="s">
        <v>265</v>
      </c>
      <c r="J9" s="5" t="s">
        <v>266</v>
      </c>
      <c r="K9" s="5" t="s">
        <v>267</v>
      </c>
      <c r="L9" s="5" t="s">
        <v>93</v>
      </c>
      <c r="M9" s="5">
        <v>22102</v>
      </c>
      <c r="N9" s="5" t="s">
        <v>214</v>
      </c>
      <c r="O9" s="5">
        <v>18376</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45307</v>
      </c>
      <c r="AF9" s="6">
        <v>45291</v>
      </c>
    </row>
    <row r="10" spans="1:33" x14ac:dyDescent="0.25">
      <c r="A10" s="5">
        <v>2023</v>
      </c>
      <c r="B10" s="6">
        <v>45200</v>
      </c>
      <c r="C10" s="6">
        <v>45291</v>
      </c>
      <c r="D10" s="5" t="s">
        <v>86</v>
      </c>
      <c r="E10" s="5">
        <v>29</v>
      </c>
      <c r="F10" s="5" t="s">
        <v>230</v>
      </c>
      <c r="G10" s="5" t="s">
        <v>231</v>
      </c>
      <c r="H10" s="5" t="s">
        <v>227</v>
      </c>
      <c r="I10" s="5" t="s">
        <v>268</v>
      </c>
      <c r="J10" s="5" t="s">
        <v>269</v>
      </c>
      <c r="K10" s="5" t="s">
        <v>270</v>
      </c>
      <c r="L10" s="5" t="s">
        <v>94</v>
      </c>
      <c r="M10" s="5">
        <v>35248</v>
      </c>
      <c r="N10" s="5" t="s">
        <v>214</v>
      </c>
      <c r="O10" s="5">
        <v>28527</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45307</v>
      </c>
      <c r="AF10" s="6">
        <v>45291</v>
      </c>
    </row>
    <row r="11" spans="1:33" x14ac:dyDescent="0.25">
      <c r="A11" s="5">
        <v>2023</v>
      </c>
      <c r="B11" s="6">
        <v>45200</v>
      </c>
      <c r="C11" s="6">
        <v>45291</v>
      </c>
      <c r="D11" s="5" t="s">
        <v>86</v>
      </c>
      <c r="E11" s="5">
        <v>29</v>
      </c>
      <c r="F11" s="5" t="s">
        <v>230</v>
      </c>
      <c r="G11" s="5" t="s">
        <v>232</v>
      </c>
      <c r="H11" s="5" t="s">
        <v>227</v>
      </c>
      <c r="I11" s="5" t="s">
        <v>271</v>
      </c>
      <c r="J11" s="5" t="s">
        <v>272</v>
      </c>
      <c r="K11" s="5" t="s">
        <v>273</v>
      </c>
      <c r="L11" s="5" t="s">
        <v>93</v>
      </c>
      <c r="M11" s="5">
        <v>35248</v>
      </c>
      <c r="N11" s="5" t="s">
        <v>214</v>
      </c>
      <c r="O11" s="5">
        <v>28527</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45307</v>
      </c>
      <c r="AF11" s="6">
        <v>45291</v>
      </c>
    </row>
    <row r="12" spans="1:33" x14ac:dyDescent="0.25">
      <c r="A12" s="5">
        <v>2023</v>
      </c>
      <c r="B12" s="6">
        <v>45200</v>
      </c>
      <c r="C12" s="6">
        <v>45291</v>
      </c>
      <c r="D12" s="5" t="s">
        <v>86</v>
      </c>
      <c r="E12" s="5">
        <v>29</v>
      </c>
      <c r="F12" s="5" t="s">
        <v>230</v>
      </c>
      <c r="G12" s="5" t="s">
        <v>233</v>
      </c>
      <c r="H12" s="5" t="s">
        <v>227</v>
      </c>
      <c r="I12" s="5" t="s">
        <v>274</v>
      </c>
      <c r="J12" s="5" t="s">
        <v>275</v>
      </c>
      <c r="K12" s="5" t="s">
        <v>276</v>
      </c>
      <c r="L12" s="5" t="s">
        <v>93</v>
      </c>
      <c r="M12" s="5">
        <v>35248</v>
      </c>
      <c r="N12" s="5" t="s">
        <v>214</v>
      </c>
      <c r="O12" s="5">
        <v>28527</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45307</v>
      </c>
      <c r="AF12" s="6">
        <v>45291</v>
      </c>
    </row>
    <row r="13" spans="1:33" x14ac:dyDescent="0.25">
      <c r="A13" s="5">
        <v>2023</v>
      </c>
      <c r="B13" s="6">
        <v>45200</v>
      </c>
      <c r="C13" s="6">
        <v>45291</v>
      </c>
      <c r="D13" s="5" t="s">
        <v>86</v>
      </c>
      <c r="E13" s="5">
        <v>29</v>
      </c>
      <c r="F13" s="5" t="s">
        <v>230</v>
      </c>
      <c r="G13" s="5" t="s">
        <v>234</v>
      </c>
      <c r="H13" s="5" t="s">
        <v>227</v>
      </c>
      <c r="I13" s="5" t="s">
        <v>277</v>
      </c>
      <c r="J13" s="5" t="s">
        <v>278</v>
      </c>
      <c r="K13" s="5" t="s">
        <v>279</v>
      </c>
      <c r="L13" s="5" t="s">
        <v>94</v>
      </c>
      <c r="M13" s="5">
        <v>35248</v>
      </c>
      <c r="N13" s="5" t="s">
        <v>214</v>
      </c>
      <c r="O13" s="5">
        <v>28527</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45307</v>
      </c>
      <c r="AF13" s="6">
        <v>45291</v>
      </c>
    </row>
    <row r="14" spans="1:33" x14ac:dyDescent="0.25">
      <c r="A14" s="5">
        <v>2023</v>
      </c>
      <c r="B14" s="6">
        <v>45200</v>
      </c>
      <c r="C14" s="6">
        <v>45291</v>
      </c>
      <c r="D14" s="5" t="s">
        <v>86</v>
      </c>
      <c r="E14" s="5">
        <v>40</v>
      </c>
      <c r="F14" s="5" t="s">
        <v>235</v>
      </c>
      <c r="G14" s="5" t="s">
        <v>236</v>
      </c>
      <c r="H14" s="5" t="s">
        <v>227</v>
      </c>
      <c r="I14" s="5" t="s">
        <v>280</v>
      </c>
      <c r="J14" s="5" t="s">
        <v>266</v>
      </c>
      <c r="K14" s="5" t="s">
        <v>281</v>
      </c>
      <c r="L14" s="5" t="s">
        <v>93</v>
      </c>
      <c r="M14" s="5">
        <v>59687</v>
      </c>
      <c r="N14" s="5" t="s">
        <v>214</v>
      </c>
      <c r="O14" s="5">
        <v>46244</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45307</v>
      </c>
      <c r="AF14" s="6">
        <v>45291</v>
      </c>
    </row>
    <row r="15" spans="1:33" x14ac:dyDescent="0.25">
      <c r="A15" s="5">
        <v>2023</v>
      </c>
      <c r="B15" s="6">
        <v>45200</v>
      </c>
      <c r="C15" s="6">
        <v>45291</v>
      </c>
      <c r="D15" s="5" t="s">
        <v>86</v>
      </c>
      <c r="E15" s="5">
        <v>29</v>
      </c>
      <c r="F15" s="5" t="s">
        <v>230</v>
      </c>
      <c r="G15" s="5" t="s">
        <v>237</v>
      </c>
      <c r="H15" s="5" t="s">
        <v>227</v>
      </c>
      <c r="I15" s="5" t="s">
        <v>282</v>
      </c>
      <c r="J15" s="5" t="s">
        <v>283</v>
      </c>
      <c r="K15" s="5" t="s">
        <v>284</v>
      </c>
      <c r="L15" s="5" t="s">
        <v>94</v>
      </c>
      <c r="M15" s="5">
        <v>35248</v>
      </c>
      <c r="N15" s="5" t="s">
        <v>214</v>
      </c>
      <c r="O15" s="5">
        <v>28527</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45307</v>
      </c>
      <c r="AF15" s="6">
        <v>45291</v>
      </c>
    </row>
    <row r="16" spans="1:33" x14ac:dyDescent="0.25">
      <c r="A16" s="5">
        <v>2023</v>
      </c>
      <c r="B16" s="6">
        <v>45200</v>
      </c>
      <c r="C16" s="6">
        <v>45291</v>
      </c>
      <c r="D16" s="5" t="s">
        <v>86</v>
      </c>
      <c r="E16" s="5">
        <v>25</v>
      </c>
      <c r="F16" s="5" t="s">
        <v>238</v>
      </c>
      <c r="G16" s="5" t="s">
        <v>239</v>
      </c>
      <c r="H16" s="5" t="s">
        <v>227</v>
      </c>
      <c r="I16" s="5" t="s">
        <v>285</v>
      </c>
      <c r="J16" s="5" t="s">
        <v>286</v>
      </c>
      <c r="K16" s="5" t="s">
        <v>287</v>
      </c>
      <c r="L16" s="5" t="s">
        <v>94</v>
      </c>
      <c r="M16" s="5">
        <v>24672</v>
      </c>
      <c r="N16" s="5" t="s">
        <v>214</v>
      </c>
      <c r="O16" s="5">
        <v>20385</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45307</v>
      </c>
      <c r="AF16" s="6">
        <v>45291</v>
      </c>
    </row>
    <row r="17" spans="1:32" x14ac:dyDescent="0.25">
      <c r="A17" s="5">
        <v>2023</v>
      </c>
      <c r="B17" s="6">
        <v>45200</v>
      </c>
      <c r="C17" s="6">
        <v>45291</v>
      </c>
      <c r="D17" s="5" t="s">
        <v>86</v>
      </c>
      <c r="E17" s="5">
        <v>23</v>
      </c>
      <c r="F17" s="5" t="s">
        <v>240</v>
      </c>
      <c r="G17" s="5" t="s">
        <v>241</v>
      </c>
      <c r="H17" s="5" t="s">
        <v>227</v>
      </c>
      <c r="I17" s="5" t="s">
        <v>288</v>
      </c>
      <c r="J17" s="5" t="s">
        <v>289</v>
      </c>
      <c r="K17" s="5" t="s">
        <v>290</v>
      </c>
      <c r="L17" s="5" t="s">
        <v>93</v>
      </c>
      <c r="M17" s="5">
        <v>19528</v>
      </c>
      <c r="N17" s="5" t="s">
        <v>214</v>
      </c>
      <c r="O17" s="5">
        <v>16375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45307</v>
      </c>
      <c r="AF17" s="6">
        <v>45291</v>
      </c>
    </row>
    <row r="18" spans="1:32" x14ac:dyDescent="0.25">
      <c r="A18" s="5">
        <v>2023</v>
      </c>
      <c r="B18" s="6">
        <v>45200</v>
      </c>
      <c r="C18" s="6">
        <v>45291</v>
      </c>
      <c r="D18" s="5" t="s">
        <v>86</v>
      </c>
      <c r="E18" s="5">
        <v>29</v>
      </c>
      <c r="F18" s="5" t="s">
        <v>230</v>
      </c>
      <c r="G18" s="5" t="s">
        <v>242</v>
      </c>
      <c r="H18" s="5" t="s">
        <v>227</v>
      </c>
      <c r="I18" s="5" t="s">
        <v>291</v>
      </c>
      <c r="J18" s="5" t="s">
        <v>292</v>
      </c>
      <c r="K18" s="5" t="s">
        <v>293</v>
      </c>
      <c r="L18" s="5" t="s">
        <v>94</v>
      </c>
      <c r="M18" s="5">
        <v>35248</v>
      </c>
      <c r="N18" s="5" t="s">
        <v>214</v>
      </c>
      <c r="O18" s="5">
        <v>28527</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45307</v>
      </c>
      <c r="AF18" s="6">
        <v>45291</v>
      </c>
    </row>
    <row r="19" spans="1:32" x14ac:dyDescent="0.25">
      <c r="A19" s="5">
        <v>2023</v>
      </c>
      <c r="B19" s="6">
        <v>45200</v>
      </c>
      <c r="C19" s="6">
        <v>45291</v>
      </c>
      <c r="D19" s="5" t="s">
        <v>86</v>
      </c>
      <c r="E19" s="5">
        <v>25</v>
      </c>
      <c r="F19" s="5" t="s">
        <v>238</v>
      </c>
      <c r="G19" s="5" t="s">
        <v>243</v>
      </c>
      <c r="H19" s="5" t="s">
        <v>227</v>
      </c>
      <c r="I19" s="5" t="s">
        <v>294</v>
      </c>
      <c r="J19" s="5" t="s">
        <v>295</v>
      </c>
      <c r="K19" s="5" t="s">
        <v>296</v>
      </c>
      <c r="L19" s="5" t="s">
        <v>93</v>
      </c>
      <c r="M19" s="5">
        <v>24672</v>
      </c>
      <c r="N19" s="5" t="s">
        <v>214</v>
      </c>
      <c r="O19" s="5">
        <v>20385</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45307</v>
      </c>
      <c r="AF19" s="6">
        <v>45291</v>
      </c>
    </row>
    <row r="20" spans="1:32" x14ac:dyDescent="0.25">
      <c r="A20" s="5">
        <v>2023</v>
      </c>
      <c r="B20" s="6">
        <v>45200</v>
      </c>
      <c r="C20" s="6">
        <v>45291</v>
      </c>
      <c r="D20" s="5" t="s">
        <v>86</v>
      </c>
      <c r="E20" s="5">
        <v>25</v>
      </c>
      <c r="F20" s="5" t="s">
        <v>238</v>
      </c>
      <c r="G20" s="5" t="s">
        <v>244</v>
      </c>
      <c r="H20" s="5" t="s">
        <v>227</v>
      </c>
      <c r="I20" s="5" t="s">
        <v>297</v>
      </c>
      <c r="J20" s="5" t="s">
        <v>298</v>
      </c>
      <c r="K20" s="5" t="s">
        <v>299</v>
      </c>
      <c r="L20" s="5" t="s">
        <v>93</v>
      </c>
      <c r="M20" s="5">
        <v>24672</v>
      </c>
      <c r="N20" s="5" t="s">
        <v>214</v>
      </c>
      <c r="O20" s="5">
        <v>20385</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45307</v>
      </c>
      <c r="AF20" s="6">
        <v>45291</v>
      </c>
    </row>
    <row r="21" spans="1:32" x14ac:dyDescent="0.25">
      <c r="A21" s="5">
        <v>2023</v>
      </c>
      <c r="B21" s="6">
        <v>45200</v>
      </c>
      <c r="C21" s="6">
        <v>45291</v>
      </c>
      <c r="D21" s="5" t="s">
        <v>86</v>
      </c>
      <c r="E21" s="5">
        <v>29</v>
      </c>
      <c r="F21" s="5" t="s">
        <v>230</v>
      </c>
      <c r="G21" s="5" t="s">
        <v>245</v>
      </c>
      <c r="H21" s="5" t="s">
        <v>227</v>
      </c>
      <c r="I21" s="5" t="s">
        <v>300</v>
      </c>
      <c r="J21" s="5" t="s">
        <v>301</v>
      </c>
      <c r="K21" s="5" t="s">
        <v>302</v>
      </c>
      <c r="L21" s="5" t="s">
        <v>94</v>
      </c>
      <c r="M21" s="5">
        <v>35248</v>
      </c>
      <c r="N21" s="5" t="s">
        <v>214</v>
      </c>
      <c r="O21" s="5">
        <v>28527</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45307</v>
      </c>
      <c r="AF21" s="6">
        <v>45291</v>
      </c>
    </row>
    <row r="22" spans="1:32" x14ac:dyDescent="0.25">
      <c r="A22" s="5">
        <v>2023</v>
      </c>
      <c r="B22" s="6">
        <v>45200</v>
      </c>
      <c r="C22" s="6">
        <v>45291</v>
      </c>
      <c r="D22" s="5" t="s">
        <v>86</v>
      </c>
      <c r="E22" s="5">
        <v>25</v>
      </c>
      <c r="F22" s="5" t="s">
        <v>238</v>
      </c>
      <c r="G22" s="5" t="s">
        <v>246</v>
      </c>
      <c r="H22" s="5" t="s">
        <v>227</v>
      </c>
      <c r="I22" s="5" t="s">
        <v>303</v>
      </c>
      <c r="J22" s="5" t="s">
        <v>304</v>
      </c>
      <c r="K22" s="5" t="s">
        <v>305</v>
      </c>
      <c r="L22" s="5" t="s">
        <v>93</v>
      </c>
      <c r="M22" s="5">
        <v>24672</v>
      </c>
      <c r="N22" s="5" t="s">
        <v>214</v>
      </c>
      <c r="O22" s="5">
        <v>20385</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45307</v>
      </c>
      <c r="AF22" s="6">
        <v>45291</v>
      </c>
    </row>
    <row r="23" spans="1:32" x14ac:dyDescent="0.25">
      <c r="A23" s="5">
        <v>2023</v>
      </c>
      <c r="B23" s="6">
        <v>45200</v>
      </c>
      <c r="C23" s="6">
        <v>45291</v>
      </c>
      <c r="D23" s="5" t="s">
        <v>86</v>
      </c>
      <c r="E23" s="5">
        <v>40</v>
      </c>
      <c r="F23" s="5" t="s">
        <v>235</v>
      </c>
      <c r="G23" s="5" t="s">
        <v>247</v>
      </c>
      <c r="H23" s="5" t="s">
        <v>227</v>
      </c>
      <c r="I23" s="5" t="s">
        <v>306</v>
      </c>
      <c r="J23" s="5" t="s">
        <v>307</v>
      </c>
      <c r="K23" s="5" t="s">
        <v>308</v>
      </c>
      <c r="L23" s="5" t="s">
        <v>93</v>
      </c>
      <c r="M23" s="5">
        <v>59687</v>
      </c>
      <c r="N23" s="5" t="s">
        <v>214</v>
      </c>
      <c r="O23" s="5">
        <v>46244</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45307</v>
      </c>
      <c r="AF23" s="6">
        <v>45291</v>
      </c>
    </row>
    <row r="24" spans="1:32" x14ac:dyDescent="0.25">
      <c r="A24" s="5">
        <v>2023</v>
      </c>
      <c r="B24" s="6">
        <v>45200</v>
      </c>
      <c r="C24" s="6">
        <v>45291</v>
      </c>
      <c r="D24" s="5" t="s">
        <v>86</v>
      </c>
      <c r="E24" s="5">
        <v>29</v>
      </c>
      <c r="F24" s="5" t="s">
        <v>230</v>
      </c>
      <c r="G24" s="5" t="s">
        <v>248</v>
      </c>
      <c r="H24" s="5" t="s">
        <v>227</v>
      </c>
      <c r="I24" s="5" t="s">
        <v>309</v>
      </c>
      <c r="J24" s="5" t="s">
        <v>310</v>
      </c>
      <c r="K24" s="5" t="s">
        <v>311</v>
      </c>
      <c r="L24" s="5" t="s">
        <v>94</v>
      </c>
      <c r="M24" s="5">
        <v>35248</v>
      </c>
      <c r="N24" s="5" t="s">
        <v>214</v>
      </c>
      <c r="O24" s="5">
        <v>28527</v>
      </c>
      <c r="P24" s="5" t="s">
        <v>214</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s="5" t="s">
        <v>215</v>
      </c>
      <c r="AE24" s="6">
        <v>45307</v>
      </c>
      <c r="AF24" s="6">
        <v>45291</v>
      </c>
    </row>
    <row r="25" spans="1:32" x14ac:dyDescent="0.25">
      <c r="A25" s="5">
        <v>2023</v>
      </c>
      <c r="B25" s="6">
        <v>45200</v>
      </c>
      <c r="C25" s="6">
        <v>45291</v>
      </c>
      <c r="D25" s="5" t="s">
        <v>86</v>
      </c>
      <c r="E25" s="5">
        <v>25</v>
      </c>
      <c r="F25" s="5" t="s">
        <v>238</v>
      </c>
      <c r="G25" s="5" t="s">
        <v>249</v>
      </c>
      <c r="H25" s="5" t="s">
        <v>227</v>
      </c>
      <c r="I25" s="5" t="s">
        <v>312</v>
      </c>
      <c r="J25" s="5" t="s">
        <v>313</v>
      </c>
      <c r="K25" s="5" t="s">
        <v>314</v>
      </c>
      <c r="L25" s="5" t="s">
        <v>93</v>
      </c>
      <c r="M25" s="5">
        <v>24672</v>
      </c>
      <c r="N25" s="5" t="s">
        <v>214</v>
      </c>
      <c r="O25" s="5">
        <v>20385</v>
      </c>
      <c r="P25" s="5" t="s">
        <v>214</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s="5" t="s">
        <v>215</v>
      </c>
      <c r="AE25" s="6">
        <v>45307</v>
      </c>
      <c r="AF25" s="6">
        <v>45291</v>
      </c>
    </row>
    <row r="26" spans="1:32" x14ac:dyDescent="0.25">
      <c r="A26" s="5">
        <v>2023</v>
      </c>
      <c r="B26" s="6">
        <v>45200</v>
      </c>
      <c r="C26" s="6">
        <v>45291</v>
      </c>
      <c r="D26" s="5" t="s">
        <v>86</v>
      </c>
      <c r="E26" s="5">
        <v>25</v>
      </c>
      <c r="F26" s="5" t="s">
        <v>238</v>
      </c>
      <c r="G26" s="5" t="s">
        <v>250</v>
      </c>
      <c r="H26" s="5" t="s">
        <v>227</v>
      </c>
      <c r="I26" s="5" t="s">
        <v>315</v>
      </c>
      <c r="J26" s="5" t="s">
        <v>316</v>
      </c>
      <c r="K26" s="5" t="s">
        <v>317</v>
      </c>
      <c r="L26" s="5" t="s">
        <v>93</v>
      </c>
      <c r="M26" s="5">
        <v>24672</v>
      </c>
      <c r="N26" s="5" t="s">
        <v>214</v>
      </c>
      <c r="O26" s="5">
        <v>20385</v>
      </c>
      <c r="P26" s="5" t="s">
        <v>214</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s="5" t="s">
        <v>215</v>
      </c>
      <c r="AE26" s="6">
        <v>45307</v>
      </c>
      <c r="AF26" s="6">
        <v>45291</v>
      </c>
    </row>
    <row r="27" spans="1:32" x14ac:dyDescent="0.25">
      <c r="A27" s="5">
        <v>2023</v>
      </c>
      <c r="B27" s="6">
        <v>45200</v>
      </c>
      <c r="C27" s="6">
        <v>45291</v>
      </c>
      <c r="D27" s="5" t="s">
        <v>86</v>
      </c>
      <c r="E27" s="5">
        <v>29</v>
      </c>
      <c r="F27" s="5" t="s">
        <v>230</v>
      </c>
      <c r="G27" s="5" t="s">
        <v>251</v>
      </c>
      <c r="H27" s="5" t="s">
        <v>227</v>
      </c>
      <c r="I27" s="5" t="s">
        <v>318</v>
      </c>
      <c r="J27" s="5" t="s">
        <v>319</v>
      </c>
      <c r="K27" s="5" t="s">
        <v>320</v>
      </c>
      <c r="L27" s="5" t="s">
        <v>94</v>
      </c>
      <c r="M27" s="5">
        <v>35248</v>
      </c>
      <c r="N27" s="5" t="s">
        <v>214</v>
      </c>
      <c r="O27" s="5">
        <v>28527</v>
      </c>
      <c r="P27" s="5" t="s">
        <v>214</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s="5" t="s">
        <v>215</v>
      </c>
      <c r="AE27" s="6">
        <v>45307</v>
      </c>
      <c r="AF27" s="6">
        <v>45291</v>
      </c>
    </row>
    <row r="28" spans="1:32" x14ac:dyDescent="0.25">
      <c r="A28" s="5">
        <v>2023</v>
      </c>
      <c r="B28" s="6">
        <v>45200</v>
      </c>
      <c r="C28" s="6">
        <v>45291</v>
      </c>
      <c r="D28" s="5" t="s">
        <v>86</v>
      </c>
      <c r="E28" s="5">
        <v>25</v>
      </c>
      <c r="F28" s="5" t="s">
        <v>238</v>
      </c>
      <c r="G28" s="5" t="s">
        <v>252</v>
      </c>
      <c r="H28" s="5" t="s">
        <v>227</v>
      </c>
      <c r="I28" s="5" t="s">
        <v>321</v>
      </c>
      <c r="J28" s="5" t="s">
        <v>322</v>
      </c>
      <c r="K28" s="5" t="s">
        <v>266</v>
      </c>
      <c r="L28" s="5" t="s">
        <v>94</v>
      </c>
      <c r="M28" s="5">
        <v>24672</v>
      </c>
      <c r="N28" s="5" t="s">
        <v>214</v>
      </c>
      <c r="O28" s="5">
        <v>20385</v>
      </c>
      <c r="P28" s="5" t="s">
        <v>214</v>
      </c>
      <c r="Q28" s="8" t="str">
        <f ca="1">HYPERLINK("#"&amp;CELL("direccion",Tabla_471065!A24),"21")</f>
        <v>21</v>
      </c>
      <c r="R28" s="8" t="str">
        <f ca="1">HYPERLINK("#"&amp;CELL("direccion",Tabla_471039!A24),"21")</f>
        <v>21</v>
      </c>
      <c r="S28" s="8" t="str">
        <f ca="1">HYPERLINK("#"&amp;CELL("direccion",Tabla_471067!A24),"21")</f>
        <v>21</v>
      </c>
      <c r="T28" s="8" t="str">
        <f ca="1">HYPERLINK("#"&amp;CELL("direccion",Tabla_471023!A24),"21")</f>
        <v>21</v>
      </c>
      <c r="U28" s="8" t="str">
        <f ca="1">HYPERLINK("#"&amp;CELL("direccion",Tabla_471047!A24),"21")</f>
        <v>21</v>
      </c>
      <c r="V28" s="8" t="str">
        <f ca="1">HYPERLINK("#"&amp;CELL("direccion",Tabla_471030!A24),"21")</f>
        <v>21</v>
      </c>
      <c r="W28" s="8" t="str">
        <f ca="1">HYPERLINK("#"&amp;CELL("direccion",Tabla_471041!A24),"21")</f>
        <v>21</v>
      </c>
      <c r="X28" s="8" t="str">
        <f ca="1">HYPERLINK("#"&amp;CELL("direccion",Tabla_471031!A24),"21")</f>
        <v>21</v>
      </c>
      <c r="Y28" s="8" t="str">
        <f ca="1">HYPERLINK("#"&amp;CELL("direccion",Tabla_471032!A24),"21")</f>
        <v>21</v>
      </c>
      <c r="Z28" s="8" t="str">
        <f ca="1">HYPERLINK("#"&amp;CELL("direccion",Tabla_471059!A24),"21")</f>
        <v>21</v>
      </c>
      <c r="AA28" s="8" t="str">
        <f ca="1">HYPERLINK("#"&amp;CELL("direccion",Tabla_471071!A24),"21")</f>
        <v>21</v>
      </c>
      <c r="AB28" s="8" t="str">
        <f ca="1">HYPERLINK("#"&amp;CELL("direccion",Tabla_471062!A24),"21")</f>
        <v>21</v>
      </c>
      <c r="AC28" s="8" t="str">
        <f ca="1">HYPERLINK("#"&amp;CELL("direccion",Tabla_471074!A24),"21")</f>
        <v>21</v>
      </c>
      <c r="AD28" s="5" t="s">
        <v>215</v>
      </c>
      <c r="AE28" s="6">
        <v>45307</v>
      </c>
      <c r="AF28" s="6">
        <v>45291</v>
      </c>
    </row>
    <row r="29" spans="1:32" x14ac:dyDescent="0.25">
      <c r="A29" s="5">
        <v>2023</v>
      </c>
      <c r="B29" s="6">
        <v>45200</v>
      </c>
      <c r="C29" s="6">
        <v>45291</v>
      </c>
      <c r="D29" s="5" t="s">
        <v>86</v>
      </c>
      <c r="E29" s="5">
        <v>25</v>
      </c>
      <c r="F29" s="5" t="s">
        <v>238</v>
      </c>
      <c r="G29" s="5" t="s">
        <v>253</v>
      </c>
      <c r="H29" s="5" t="s">
        <v>227</v>
      </c>
      <c r="I29" s="5" t="s">
        <v>323</v>
      </c>
      <c r="J29" s="5" t="s">
        <v>324</v>
      </c>
      <c r="K29" s="5" t="s">
        <v>325</v>
      </c>
      <c r="L29" s="5" t="s">
        <v>94</v>
      </c>
      <c r="M29" s="5">
        <v>24672</v>
      </c>
      <c r="N29" s="5" t="s">
        <v>214</v>
      </c>
      <c r="O29" s="5">
        <v>20385</v>
      </c>
      <c r="P29" s="5" t="s">
        <v>214</v>
      </c>
      <c r="Q29" s="8" t="str">
        <f ca="1">HYPERLINK("#"&amp;CELL("direccion",Tabla_471065!A25),"22")</f>
        <v>22</v>
      </c>
      <c r="R29" s="8" t="str">
        <f ca="1">HYPERLINK("#"&amp;CELL("direccion",Tabla_471039!A25),"22")</f>
        <v>22</v>
      </c>
      <c r="S29" s="8" t="str">
        <f ca="1">HYPERLINK("#"&amp;CELL("direccion",Tabla_471067!A25),"22")</f>
        <v>22</v>
      </c>
      <c r="T29" s="8" t="str">
        <f ca="1">HYPERLINK("#"&amp;CELL("direccion",Tabla_471023!A25),"22")</f>
        <v>22</v>
      </c>
      <c r="U29" s="8" t="str">
        <f ca="1">HYPERLINK("#"&amp;CELL("direccion",Tabla_471047!A25),"22")</f>
        <v>22</v>
      </c>
      <c r="V29" s="8" t="str">
        <f ca="1">HYPERLINK("#"&amp;CELL("direccion",Tabla_471030!A25),"22")</f>
        <v>22</v>
      </c>
      <c r="W29" s="8" t="str">
        <f ca="1">HYPERLINK("#"&amp;CELL("direccion",Tabla_471041!A25),"22")</f>
        <v>22</v>
      </c>
      <c r="X29" s="8" t="str">
        <f ca="1">HYPERLINK("#"&amp;CELL("direccion",Tabla_471031!A25),"22")</f>
        <v>22</v>
      </c>
      <c r="Y29" s="8" t="str">
        <f ca="1">HYPERLINK("#"&amp;CELL("direccion",Tabla_471032!A25),"22")</f>
        <v>22</v>
      </c>
      <c r="Z29" s="8" t="str">
        <f ca="1">HYPERLINK("#"&amp;CELL("direccion",Tabla_471059!A25),"22")</f>
        <v>22</v>
      </c>
      <c r="AA29" s="8" t="str">
        <f ca="1">HYPERLINK("#"&amp;CELL("direccion",Tabla_471071!A25),"22")</f>
        <v>22</v>
      </c>
      <c r="AB29" s="8" t="str">
        <f ca="1">HYPERLINK("#"&amp;CELL("direccion",Tabla_471062!A25),"22")</f>
        <v>22</v>
      </c>
      <c r="AC29" s="8" t="str">
        <f ca="1">HYPERLINK("#"&amp;CELL("direccion",Tabla_471074!A25),"22")</f>
        <v>22</v>
      </c>
      <c r="AD29" s="5" t="s">
        <v>215</v>
      </c>
      <c r="AE29" s="6">
        <v>45307</v>
      </c>
      <c r="AF29" s="6">
        <v>45291</v>
      </c>
    </row>
    <row r="30" spans="1:32" x14ac:dyDescent="0.25">
      <c r="A30" s="5">
        <v>2023</v>
      </c>
      <c r="B30" s="6">
        <v>45200</v>
      </c>
      <c r="C30" s="6">
        <v>45291</v>
      </c>
      <c r="D30" s="5" t="s">
        <v>86</v>
      </c>
      <c r="E30" s="5">
        <v>40</v>
      </c>
      <c r="F30" s="5" t="s">
        <v>235</v>
      </c>
      <c r="G30" s="5" t="s">
        <v>254</v>
      </c>
      <c r="H30" s="5" t="s">
        <v>227</v>
      </c>
      <c r="I30" s="5" t="s">
        <v>326</v>
      </c>
      <c r="J30" s="5" t="s">
        <v>327</v>
      </c>
      <c r="K30" s="5" t="s">
        <v>299</v>
      </c>
      <c r="L30" s="5" t="s">
        <v>94</v>
      </c>
      <c r="M30" s="5">
        <v>59687</v>
      </c>
      <c r="N30" s="5" t="s">
        <v>214</v>
      </c>
      <c r="O30" s="5">
        <v>46244</v>
      </c>
      <c r="P30" s="5" t="s">
        <v>214</v>
      </c>
      <c r="Q30" s="8" t="str">
        <f ca="1">HYPERLINK("#"&amp;CELL("direccion",Tabla_471065!A26),"23")</f>
        <v>23</v>
      </c>
      <c r="R30" s="8" t="str">
        <f ca="1">HYPERLINK("#"&amp;CELL("direccion",Tabla_471039!A26),"23")</f>
        <v>23</v>
      </c>
      <c r="S30" s="8" t="str">
        <f ca="1">HYPERLINK("#"&amp;CELL("direccion",Tabla_471067!A26),"23")</f>
        <v>23</v>
      </c>
      <c r="T30" s="8" t="str">
        <f ca="1">HYPERLINK("#"&amp;CELL("direccion",Tabla_471023!A26),"23")</f>
        <v>23</v>
      </c>
      <c r="U30" s="8" t="str">
        <f ca="1">HYPERLINK("#"&amp;CELL("direccion",Tabla_471047!A26),"23")</f>
        <v>23</v>
      </c>
      <c r="V30" s="8" t="str">
        <f ca="1">HYPERLINK("#"&amp;CELL("direccion",Tabla_471030!A26),"23")</f>
        <v>23</v>
      </c>
      <c r="W30" s="8" t="str">
        <f ca="1">HYPERLINK("#"&amp;CELL("direccion",Tabla_471041!A26),"23")</f>
        <v>23</v>
      </c>
      <c r="X30" s="8" t="str">
        <f ca="1">HYPERLINK("#"&amp;CELL("direccion",Tabla_471031!A26),"23")</f>
        <v>23</v>
      </c>
      <c r="Y30" s="8" t="str">
        <f ca="1">HYPERLINK("#"&amp;CELL("direccion",Tabla_471032!A26),"23")</f>
        <v>23</v>
      </c>
      <c r="Z30" s="8" t="str">
        <f ca="1">HYPERLINK("#"&amp;CELL("direccion",Tabla_471059!A26),"23")</f>
        <v>23</v>
      </c>
      <c r="AA30" s="8" t="str">
        <f ca="1">HYPERLINK("#"&amp;CELL("direccion",Tabla_471071!A26),"23")</f>
        <v>23</v>
      </c>
      <c r="AB30" s="8" t="str">
        <f ca="1">HYPERLINK("#"&amp;CELL("direccion",Tabla_471062!A26),"23")</f>
        <v>23</v>
      </c>
      <c r="AC30" s="8" t="str">
        <f ca="1">HYPERLINK("#"&amp;CELL("direccion",Tabla_471074!A26),"23")</f>
        <v>23</v>
      </c>
      <c r="AD30" s="5" t="s">
        <v>215</v>
      </c>
      <c r="AE30" s="6">
        <v>45307</v>
      </c>
      <c r="AF30" s="6">
        <v>45291</v>
      </c>
    </row>
    <row r="31" spans="1:32" x14ac:dyDescent="0.25">
      <c r="A31" s="5">
        <v>2023</v>
      </c>
      <c r="B31" s="6">
        <v>45200</v>
      </c>
      <c r="C31" s="6">
        <v>45291</v>
      </c>
      <c r="D31" s="5" t="s">
        <v>86</v>
      </c>
      <c r="E31" s="5">
        <v>29</v>
      </c>
      <c r="F31" s="5" t="s">
        <v>230</v>
      </c>
      <c r="G31" s="5" t="s">
        <v>255</v>
      </c>
      <c r="H31" s="5" t="s">
        <v>227</v>
      </c>
      <c r="I31" s="5" t="s">
        <v>328</v>
      </c>
      <c r="J31" s="5" t="s">
        <v>329</v>
      </c>
      <c r="K31" s="5" t="s">
        <v>330</v>
      </c>
      <c r="L31" s="5" t="s">
        <v>93</v>
      </c>
      <c r="M31" s="5">
        <v>35248</v>
      </c>
      <c r="N31" s="5" t="s">
        <v>214</v>
      </c>
      <c r="O31" s="5">
        <v>28527</v>
      </c>
      <c r="P31" s="5" t="s">
        <v>214</v>
      </c>
      <c r="Q31" s="8" t="str">
        <f ca="1">HYPERLINK("#"&amp;CELL("direccion",Tabla_471065!A27),"24")</f>
        <v>24</v>
      </c>
      <c r="R31" s="8" t="str">
        <f ca="1">HYPERLINK("#"&amp;CELL("direccion",Tabla_471039!A27),"24")</f>
        <v>24</v>
      </c>
      <c r="S31" s="8" t="str">
        <f ca="1">HYPERLINK("#"&amp;CELL("direccion",Tabla_471067!A27),"24")</f>
        <v>24</v>
      </c>
      <c r="T31" s="8" t="str">
        <f ca="1">HYPERLINK("#"&amp;CELL("direccion",Tabla_471023!A27),"24")</f>
        <v>24</v>
      </c>
      <c r="U31" s="8" t="str">
        <f ca="1">HYPERLINK("#"&amp;CELL("direccion",Tabla_471047!A27),"24")</f>
        <v>24</v>
      </c>
      <c r="V31" s="8" t="str">
        <f ca="1">HYPERLINK("#"&amp;CELL("direccion",Tabla_471030!A27),"24")</f>
        <v>24</v>
      </c>
      <c r="W31" s="8" t="str">
        <f ca="1">HYPERLINK("#"&amp;CELL("direccion",Tabla_471041!A27),"24")</f>
        <v>24</v>
      </c>
      <c r="X31" s="8" t="str">
        <f ca="1">HYPERLINK("#"&amp;CELL("direccion",Tabla_471031!A27),"24")</f>
        <v>24</v>
      </c>
      <c r="Y31" s="8" t="str">
        <f ca="1">HYPERLINK("#"&amp;CELL("direccion",Tabla_471032!A27),"24")</f>
        <v>24</v>
      </c>
      <c r="Z31" s="8" t="str">
        <f ca="1">HYPERLINK("#"&amp;CELL("direccion",Tabla_471059!A27),"24")</f>
        <v>24</v>
      </c>
      <c r="AA31" s="8" t="str">
        <f ca="1">HYPERLINK("#"&amp;CELL("direccion",Tabla_471071!A27),"24")</f>
        <v>24</v>
      </c>
      <c r="AB31" s="8" t="str">
        <f ca="1">HYPERLINK("#"&amp;CELL("direccion",Tabla_471062!A27),"24")</f>
        <v>24</v>
      </c>
      <c r="AC31" s="8" t="str">
        <f ca="1">HYPERLINK("#"&amp;CELL("direccion",Tabla_471074!A27),"24")</f>
        <v>24</v>
      </c>
      <c r="AD31" s="5" t="s">
        <v>215</v>
      </c>
      <c r="AE31" s="6">
        <v>45307</v>
      </c>
      <c r="AF31" s="6">
        <v>45291</v>
      </c>
    </row>
    <row r="32" spans="1:32" x14ac:dyDescent="0.25">
      <c r="A32" s="5">
        <v>2023</v>
      </c>
      <c r="B32" s="6">
        <v>45200</v>
      </c>
      <c r="C32" s="6">
        <v>45291</v>
      </c>
      <c r="D32" s="5" t="s">
        <v>86</v>
      </c>
      <c r="E32" s="5">
        <v>25</v>
      </c>
      <c r="F32" s="5" t="s">
        <v>238</v>
      </c>
      <c r="G32" s="5" t="s">
        <v>256</v>
      </c>
      <c r="H32" s="5" t="s">
        <v>227</v>
      </c>
      <c r="I32" s="5" t="s">
        <v>331</v>
      </c>
      <c r="J32" s="5" t="s">
        <v>332</v>
      </c>
      <c r="K32" s="5" t="s">
        <v>333</v>
      </c>
      <c r="L32" s="5" t="s">
        <v>93</v>
      </c>
      <c r="M32" s="5">
        <v>24672</v>
      </c>
      <c r="N32" s="5" t="s">
        <v>214</v>
      </c>
      <c r="O32" s="5">
        <v>20385</v>
      </c>
      <c r="P32" s="5" t="s">
        <v>214</v>
      </c>
      <c r="Q32" s="8" t="str">
        <f ca="1">HYPERLINK("#"&amp;CELL("direccion",Tabla_471065!A28),"25")</f>
        <v>25</v>
      </c>
      <c r="R32" s="8" t="str">
        <f ca="1">HYPERLINK("#"&amp;CELL("direccion",Tabla_471039!A28),"25")</f>
        <v>25</v>
      </c>
      <c r="S32" s="8" t="str">
        <f ca="1">HYPERLINK("#"&amp;CELL("direccion",Tabla_471067!A28),"25")</f>
        <v>25</v>
      </c>
      <c r="T32" s="8" t="str">
        <f ca="1">HYPERLINK("#"&amp;CELL("direccion",Tabla_471023!A28),"25")</f>
        <v>25</v>
      </c>
      <c r="U32" s="8" t="str">
        <f ca="1">HYPERLINK("#"&amp;CELL("direccion",Tabla_471047!A28),"25")</f>
        <v>25</v>
      </c>
      <c r="V32" s="8" t="str">
        <f ca="1">HYPERLINK("#"&amp;CELL("direccion",Tabla_471030!A28),"25")</f>
        <v>25</v>
      </c>
      <c r="W32" s="8" t="str">
        <f ca="1">HYPERLINK("#"&amp;CELL("direccion",Tabla_471041!A28),"25")</f>
        <v>25</v>
      </c>
      <c r="X32" s="8" t="str">
        <f ca="1">HYPERLINK("#"&amp;CELL("direccion",Tabla_471031!A28),"25")</f>
        <v>25</v>
      </c>
      <c r="Y32" s="8" t="str">
        <f ca="1">HYPERLINK("#"&amp;CELL("direccion",Tabla_471032!A28),"25")</f>
        <v>25</v>
      </c>
      <c r="Z32" s="8" t="str">
        <f ca="1">HYPERLINK("#"&amp;CELL("direccion",Tabla_471059!A28),"25")</f>
        <v>25</v>
      </c>
      <c r="AA32" s="8" t="str">
        <f ca="1">HYPERLINK("#"&amp;CELL("direccion",Tabla_471071!A28),"25")</f>
        <v>25</v>
      </c>
      <c r="AB32" s="8" t="str">
        <f ca="1">HYPERLINK("#"&amp;CELL("direccion",Tabla_471062!A28),"25")</f>
        <v>25</v>
      </c>
      <c r="AC32" s="8" t="str">
        <f ca="1">HYPERLINK("#"&amp;CELL("direccion",Tabla_471074!A28),"25")</f>
        <v>25</v>
      </c>
      <c r="AD32" s="5" t="s">
        <v>215</v>
      </c>
      <c r="AE32" s="6">
        <v>45307</v>
      </c>
      <c r="AF32" s="6">
        <v>45291</v>
      </c>
    </row>
    <row r="33" spans="1:32" x14ac:dyDescent="0.25">
      <c r="A33" s="5">
        <v>2023</v>
      </c>
      <c r="B33" s="6">
        <v>45200</v>
      </c>
      <c r="C33" s="6">
        <v>45291</v>
      </c>
      <c r="D33" s="5" t="s">
        <v>86</v>
      </c>
      <c r="E33" s="5">
        <v>25</v>
      </c>
      <c r="F33" s="5" t="s">
        <v>238</v>
      </c>
      <c r="G33" s="5" t="s">
        <v>257</v>
      </c>
      <c r="H33" s="5" t="s">
        <v>227</v>
      </c>
      <c r="I33" s="5" t="s">
        <v>334</v>
      </c>
      <c r="J33" s="5" t="s">
        <v>335</v>
      </c>
      <c r="K33" s="5" t="s">
        <v>336</v>
      </c>
      <c r="L33" s="5" t="s">
        <v>94</v>
      </c>
      <c r="M33" s="5">
        <v>24672</v>
      </c>
      <c r="N33" s="5" t="s">
        <v>214</v>
      </c>
      <c r="O33" s="5">
        <v>20385</v>
      </c>
      <c r="P33" s="5" t="s">
        <v>214</v>
      </c>
      <c r="Q33" s="8" t="str">
        <f ca="1">HYPERLINK("#"&amp;CELL("direccion",Tabla_471065!A29),"26")</f>
        <v>26</v>
      </c>
      <c r="R33" s="8" t="str">
        <f ca="1">HYPERLINK("#"&amp;CELL("direccion",Tabla_471039!A29),"26")</f>
        <v>26</v>
      </c>
      <c r="S33" s="8" t="str">
        <f ca="1">HYPERLINK("#"&amp;CELL("direccion",Tabla_471067!A29),"26")</f>
        <v>26</v>
      </c>
      <c r="T33" s="8" t="str">
        <f ca="1">HYPERLINK("#"&amp;CELL("direccion",Tabla_471023!A29),"26")</f>
        <v>26</v>
      </c>
      <c r="U33" s="8" t="str">
        <f ca="1">HYPERLINK("#"&amp;CELL("direccion",Tabla_471047!A29),"26")</f>
        <v>26</v>
      </c>
      <c r="V33" s="8" t="str">
        <f ca="1">HYPERLINK("#"&amp;CELL("direccion",Tabla_471030!A29),"26")</f>
        <v>26</v>
      </c>
      <c r="W33" s="8" t="str">
        <f ca="1">HYPERLINK("#"&amp;CELL("direccion",Tabla_471041!A29),"26")</f>
        <v>26</v>
      </c>
      <c r="X33" s="8" t="str">
        <f ca="1">HYPERLINK("#"&amp;CELL("direccion",Tabla_471031!A29),"26")</f>
        <v>26</v>
      </c>
      <c r="Y33" s="8" t="str">
        <f ca="1">HYPERLINK("#"&amp;CELL("direccion",Tabla_471032!A29),"26")</f>
        <v>26</v>
      </c>
      <c r="Z33" s="8" t="str">
        <f ca="1">HYPERLINK("#"&amp;CELL("direccion",Tabla_471059!A29),"26")</f>
        <v>26</v>
      </c>
      <c r="AA33" s="8" t="str">
        <f ca="1">HYPERLINK("#"&amp;CELL("direccion",Tabla_471071!A29),"26")</f>
        <v>26</v>
      </c>
      <c r="AB33" s="8" t="str">
        <f ca="1">HYPERLINK("#"&amp;CELL("direccion",Tabla_471062!A29),"26")</f>
        <v>26</v>
      </c>
      <c r="AC33" s="8" t="str">
        <f ca="1">HYPERLINK("#"&amp;CELL("direccion",Tabla_471074!A29),"26")</f>
        <v>26</v>
      </c>
      <c r="AD33" s="5" t="s">
        <v>215</v>
      </c>
      <c r="AE33" s="6">
        <v>45307</v>
      </c>
      <c r="AF33" s="6">
        <v>45291</v>
      </c>
    </row>
    <row r="34" spans="1:32" x14ac:dyDescent="0.25">
      <c r="A34" s="5">
        <v>2023</v>
      </c>
      <c r="B34" s="6">
        <v>45200</v>
      </c>
      <c r="C34" s="6">
        <v>45291</v>
      </c>
      <c r="D34" s="5" t="s">
        <v>86</v>
      </c>
      <c r="E34" s="5">
        <v>23</v>
      </c>
      <c r="F34" s="5" t="s">
        <v>240</v>
      </c>
      <c r="G34" s="5" t="s">
        <v>258</v>
      </c>
      <c r="H34" s="5" t="s">
        <v>227</v>
      </c>
      <c r="I34" s="5" t="s">
        <v>337</v>
      </c>
      <c r="J34" s="5" t="s">
        <v>337</v>
      </c>
      <c r="K34" s="5" t="s">
        <v>337</v>
      </c>
      <c r="L34" s="5"/>
      <c r="M34" s="5">
        <v>0</v>
      </c>
      <c r="N34" s="5" t="s">
        <v>214</v>
      </c>
      <c r="O34" s="5">
        <v>0</v>
      </c>
      <c r="P34" s="5" t="s">
        <v>214</v>
      </c>
      <c r="Q34" s="8" t="str">
        <f ca="1">HYPERLINK("#"&amp;CELL("direccion",Tabla_471065!A30),"27")</f>
        <v>27</v>
      </c>
      <c r="R34" s="8" t="str">
        <f ca="1">HYPERLINK("#"&amp;CELL("direccion",Tabla_471039!A30),"27")</f>
        <v>27</v>
      </c>
      <c r="S34" s="8" t="str">
        <f ca="1">HYPERLINK("#"&amp;CELL("direccion",Tabla_471067!A30),"27")</f>
        <v>27</v>
      </c>
      <c r="T34" s="8" t="str">
        <f ca="1">HYPERLINK("#"&amp;CELL("direccion",Tabla_471023!A30),"27")</f>
        <v>27</v>
      </c>
      <c r="U34" s="8" t="str">
        <f ca="1">HYPERLINK("#"&amp;CELL("direccion",Tabla_471047!A30),"27")</f>
        <v>27</v>
      </c>
      <c r="V34" s="8" t="str">
        <f ca="1">HYPERLINK("#"&amp;CELL("direccion",Tabla_471030!A30),"27")</f>
        <v>27</v>
      </c>
      <c r="W34" s="8" t="str">
        <f ca="1">HYPERLINK("#"&amp;CELL("direccion",Tabla_471041!A30),"27")</f>
        <v>27</v>
      </c>
      <c r="X34" s="8" t="str">
        <f ca="1">HYPERLINK("#"&amp;CELL("direccion",Tabla_471031!A30),"27")</f>
        <v>27</v>
      </c>
      <c r="Y34" s="8" t="str">
        <f ca="1">HYPERLINK("#"&amp;CELL("direccion",Tabla_471032!A30),"27")</f>
        <v>27</v>
      </c>
      <c r="Z34" s="8" t="str">
        <f ca="1">HYPERLINK("#"&amp;CELL("direccion",Tabla_471059!A30),"27")</f>
        <v>27</v>
      </c>
      <c r="AA34" s="8" t="str">
        <f ca="1">HYPERLINK("#"&amp;CELL("direccion",Tabla_471071!A30),"27")</f>
        <v>27</v>
      </c>
      <c r="AB34" s="8" t="str">
        <f ca="1">HYPERLINK("#"&amp;CELL("direccion",Tabla_471062!A30),"27")</f>
        <v>27</v>
      </c>
      <c r="AC34" s="8" t="str">
        <f ca="1">HYPERLINK("#"&amp;CELL("direccion",Tabla_471074!A30),"27")</f>
        <v>27</v>
      </c>
      <c r="AD34" s="5" t="s">
        <v>215</v>
      </c>
      <c r="AE34" s="6">
        <v>45307</v>
      </c>
      <c r="AF34" s="6">
        <v>45291</v>
      </c>
    </row>
    <row r="35" spans="1:32" x14ac:dyDescent="0.25">
      <c r="A35" s="5">
        <v>2023</v>
      </c>
      <c r="B35" s="6">
        <v>45200</v>
      </c>
      <c r="C35" s="6">
        <v>45291</v>
      </c>
      <c r="D35" s="5" t="s">
        <v>86</v>
      </c>
      <c r="E35" s="5">
        <v>29</v>
      </c>
      <c r="F35" s="5" t="s">
        <v>230</v>
      </c>
      <c r="G35" s="5" t="s">
        <v>259</v>
      </c>
      <c r="H35" s="5" t="s">
        <v>227</v>
      </c>
      <c r="I35" s="5" t="s">
        <v>338</v>
      </c>
      <c r="J35" s="5" t="s">
        <v>302</v>
      </c>
      <c r="K35" s="5" t="s">
        <v>339</v>
      </c>
      <c r="L35" s="5" t="s">
        <v>94</v>
      </c>
      <c r="M35" s="5">
        <v>35248</v>
      </c>
      <c r="N35" s="5" t="s">
        <v>214</v>
      </c>
      <c r="O35" s="5">
        <v>28527</v>
      </c>
      <c r="P35" s="5" t="s">
        <v>214</v>
      </c>
      <c r="Q35" s="8" t="str">
        <f ca="1">HYPERLINK("#"&amp;CELL("direccion",Tabla_471065!A31),"28")</f>
        <v>28</v>
      </c>
      <c r="R35" s="8" t="str">
        <f ca="1">HYPERLINK("#"&amp;CELL("direccion",Tabla_471039!A31),"28")</f>
        <v>28</v>
      </c>
      <c r="S35" s="8" t="str">
        <f ca="1">HYPERLINK("#"&amp;CELL("direccion",Tabla_471067!A31),"28")</f>
        <v>28</v>
      </c>
      <c r="T35" s="8" t="str">
        <f ca="1">HYPERLINK("#"&amp;CELL("direccion",Tabla_471023!A31),"28")</f>
        <v>28</v>
      </c>
      <c r="U35" s="8" t="str">
        <f ca="1">HYPERLINK("#"&amp;CELL("direccion",Tabla_471047!A31),"28")</f>
        <v>28</v>
      </c>
      <c r="V35" s="8" t="str">
        <f ca="1">HYPERLINK("#"&amp;CELL("direccion",Tabla_471030!A31),"28")</f>
        <v>28</v>
      </c>
      <c r="W35" s="8" t="str">
        <f ca="1">HYPERLINK("#"&amp;CELL("direccion",Tabla_471041!A31),"28")</f>
        <v>28</v>
      </c>
      <c r="X35" s="8" t="str">
        <f ca="1">HYPERLINK("#"&amp;CELL("direccion",Tabla_471031!A31),"28")</f>
        <v>28</v>
      </c>
      <c r="Y35" s="8" t="str">
        <f ca="1">HYPERLINK("#"&amp;CELL("direccion",Tabla_471032!A31),"28")</f>
        <v>28</v>
      </c>
      <c r="Z35" s="8" t="str">
        <f ca="1">HYPERLINK("#"&amp;CELL("direccion",Tabla_471059!A31),"28")</f>
        <v>28</v>
      </c>
      <c r="AA35" s="8" t="str">
        <f ca="1">HYPERLINK("#"&amp;CELL("direccion",Tabla_471071!A31),"28")</f>
        <v>28</v>
      </c>
      <c r="AB35" s="8" t="str">
        <f ca="1">HYPERLINK("#"&amp;CELL("direccion",Tabla_471062!A31),"28")</f>
        <v>28</v>
      </c>
      <c r="AC35" s="8" t="str">
        <f ca="1">HYPERLINK("#"&amp;CELL("direccion",Tabla_471074!A31),"28")</f>
        <v>28</v>
      </c>
      <c r="AD35" s="5" t="s">
        <v>215</v>
      </c>
      <c r="AE35" s="6">
        <v>45307</v>
      </c>
      <c r="AF35" s="6">
        <v>45291</v>
      </c>
    </row>
    <row r="36" spans="1:32" x14ac:dyDescent="0.25">
      <c r="A36" s="5">
        <v>2023</v>
      </c>
      <c r="B36" s="6">
        <v>45200</v>
      </c>
      <c r="C36" s="6">
        <v>45291</v>
      </c>
      <c r="D36" s="5" t="s">
        <v>86</v>
      </c>
      <c r="E36" s="5">
        <v>25</v>
      </c>
      <c r="F36" s="5" t="s">
        <v>238</v>
      </c>
      <c r="G36" s="5" t="s">
        <v>260</v>
      </c>
      <c r="H36" s="5" t="s">
        <v>227</v>
      </c>
      <c r="I36" s="5" t="s">
        <v>340</v>
      </c>
      <c r="J36" s="5" t="s">
        <v>308</v>
      </c>
      <c r="K36" s="5" t="s">
        <v>341</v>
      </c>
      <c r="L36" s="5" t="s">
        <v>94</v>
      </c>
      <c r="M36" s="5">
        <v>24672</v>
      </c>
      <c r="N36" s="5" t="s">
        <v>214</v>
      </c>
      <c r="O36" s="5">
        <v>20385</v>
      </c>
      <c r="P36" s="5" t="s">
        <v>214</v>
      </c>
      <c r="Q36" s="8" t="str">
        <f ca="1">HYPERLINK("#"&amp;CELL("direccion",Tabla_471065!A32),"29")</f>
        <v>29</v>
      </c>
      <c r="R36" s="8" t="str">
        <f ca="1">HYPERLINK("#"&amp;CELL("direccion",Tabla_471039!A32),"29")</f>
        <v>29</v>
      </c>
      <c r="S36" s="8" t="str">
        <f ca="1">HYPERLINK("#"&amp;CELL("direccion",Tabla_471067!A32),"29")</f>
        <v>29</v>
      </c>
      <c r="T36" s="8" t="str">
        <f ca="1">HYPERLINK("#"&amp;CELL("direccion",Tabla_471023!A32),"29")</f>
        <v>29</v>
      </c>
      <c r="U36" s="8" t="str">
        <f ca="1">HYPERLINK("#"&amp;CELL("direccion",Tabla_471047!A32),"29")</f>
        <v>29</v>
      </c>
      <c r="V36" s="8" t="str">
        <f ca="1">HYPERLINK("#"&amp;CELL("direccion",Tabla_471030!A32),"29")</f>
        <v>29</v>
      </c>
      <c r="W36" s="8" t="str">
        <f ca="1">HYPERLINK("#"&amp;CELL("direccion",Tabla_471041!A32),"29")</f>
        <v>29</v>
      </c>
      <c r="X36" s="8" t="str">
        <f ca="1">HYPERLINK("#"&amp;CELL("direccion",Tabla_471031!A32),"29")</f>
        <v>29</v>
      </c>
      <c r="Y36" s="8" t="str">
        <f ca="1">HYPERLINK("#"&amp;CELL("direccion",Tabla_471032!A32),"29")</f>
        <v>29</v>
      </c>
      <c r="Z36" s="8" t="str">
        <f ca="1">HYPERLINK("#"&amp;CELL("direccion",Tabla_471059!A32),"29")</f>
        <v>29</v>
      </c>
      <c r="AA36" s="8" t="str">
        <f ca="1">HYPERLINK("#"&amp;CELL("direccion",Tabla_471071!A32),"29")</f>
        <v>29</v>
      </c>
      <c r="AB36" s="8" t="str">
        <f ca="1">HYPERLINK("#"&amp;CELL("direccion",Tabla_471062!A32),"29")</f>
        <v>29</v>
      </c>
      <c r="AC36" s="8" t="str">
        <f ca="1">HYPERLINK("#"&amp;CELL("direccion",Tabla_471074!A32),"29")</f>
        <v>29</v>
      </c>
      <c r="AD36" s="5" t="s">
        <v>215</v>
      </c>
      <c r="AE36" s="6">
        <v>45307</v>
      </c>
      <c r="AF36" s="6">
        <v>45291</v>
      </c>
    </row>
    <row r="37" spans="1:32" x14ac:dyDescent="0.25">
      <c r="A37" s="5">
        <v>2023</v>
      </c>
      <c r="B37" s="6">
        <v>45200</v>
      </c>
      <c r="C37" s="6">
        <v>45291</v>
      </c>
      <c r="D37" s="5" t="s">
        <v>86</v>
      </c>
      <c r="E37" s="5">
        <v>25</v>
      </c>
      <c r="F37" s="5" t="s">
        <v>238</v>
      </c>
      <c r="G37" s="5" t="s">
        <v>261</v>
      </c>
      <c r="H37" s="5" t="s">
        <v>227</v>
      </c>
      <c r="I37" s="5" t="s">
        <v>337</v>
      </c>
      <c r="J37" s="5" t="s">
        <v>337</v>
      </c>
      <c r="K37" s="5" t="s">
        <v>337</v>
      </c>
      <c r="L37" s="5"/>
      <c r="M37" s="5">
        <v>0</v>
      </c>
      <c r="N37" s="5" t="s">
        <v>214</v>
      </c>
      <c r="O37" s="5">
        <v>0</v>
      </c>
      <c r="P37" s="5" t="s">
        <v>214</v>
      </c>
      <c r="Q37" s="8" t="str">
        <f ca="1">HYPERLINK("#"&amp;CELL("direccion",Tabla_471065!A33),"30")</f>
        <v>30</v>
      </c>
      <c r="R37" s="8" t="str">
        <f ca="1">HYPERLINK("#"&amp;CELL("direccion",Tabla_471039!A33),"30")</f>
        <v>30</v>
      </c>
      <c r="S37" s="8" t="str">
        <f ca="1">HYPERLINK("#"&amp;CELL("direccion",Tabla_471067!A33),"30")</f>
        <v>30</v>
      </c>
      <c r="T37" s="8" t="str">
        <f ca="1">HYPERLINK("#"&amp;CELL("direccion",Tabla_471023!A33),"30")</f>
        <v>30</v>
      </c>
      <c r="U37" s="8" t="str">
        <f ca="1">HYPERLINK("#"&amp;CELL("direccion",Tabla_471047!A33),"30")</f>
        <v>30</v>
      </c>
      <c r="V37" s="8" t="str">
        <f ca="1">HYPERLINK("#"&amp;CELL("direccion",Tabla_471030!A33),"30")</f>
        <v>30</v>
      </c>
      <c r="W37" s="8" t="str">
        <f ca="1">HYPERLINK("#"&amp;CELL("direccion",Tabla_471041!A33),"30")</f>
        <v>30</v>
      </c>
      <c r="X37" s="8" t="str">
        <f ca="1">HYPERLINK("#"&amp;CELL("direccion",Tabla_471031!A33),"30")</f>
        <v>30</v>
      </c>
      <c r="Y37" s="8" t="str">
        <f ca="1">HYPERLINK("#"&amp;CELL("direccion",Tabla_471032!A33),"30")</f>
        <v>30</v>
      </c>
      <c r="Z37" s="8" t="str">
        <f ca="1">HYPERLINK("#"&amp;CELL("direccion",Tabla_471059!A33),"30")</f>
        <v>30</v>
      </c>
      <c r="AA37" s="8" t="str">
        <f ca="1">HYPERLINK("#"&amp;CELL("direccion",Tabla_471071!A33),"30")</f>
        <v>30</v>
      </c>
      <c r="AB37" s="8" t="str">
        <f ca="1">HYPERLINK("#"&amp;CELL("direccion",Tabla_471062!A33),"30")</f>
        <v>30</v>
      </c>
      <c r="AC37" s="8" t="str">
        <f ca="1">HYPERLINK("#"&amp;CELL("direccion",Tabla_471074!A33),"30")</f>
        <v>30</v>
      </c>
      <c r="AD37" s="5" t="s">
        <v>215</v>
      </c>
      <c r="AE37" s="6">
        <v>45307</v>
      </c>
      <c r="AF37" s="6">
        <v>45291</v>
      </c>
    </row>
  </sheetData>
  <mergeCells count="7">
    <mergeCell ref="A6:AG6"/>
    <mergeCell ref="A2:C2"/>
    <mergeCell ref="D2:F2"/>
    <mergeCell ref="G2:I2"/>
    <mergeCell ref="A3:C3"/>
    <mergeCell ref="D3:F3"/>
    <mergeCell ref="G3:I3"/>
  </mergeCells>
  <dataValidations count="2">
    <dataValidation type="list" allowBlank="1" showErrorMessage="1" sqref="D8:D107" xr:uid="{00000000-0002-0000-0000-000000000000}">
      <formula1>Hidden_13</formula1>
    </dataValidation>
    <dataValidation type="list" allowBlank="1" showErrorMessage="1" sqref="L8:L107"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46</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46</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55</v>
      </c>
      <c r="D11" s="5">
        <v>0</v>
      </c>
      <c r="E11" s="5" t="s">
        <v>214</v>
      </c>
      <c r="F11" s="5" t="s">
        <v>217</v>
      </c>
    </row>
    <row r="12" spans="1:6" x14ac:dyDescent="0.25">
      <c r="A12" s="5">
        <v>9</v>
      </c>
      <c r="B12" s="5" t="s">
        <v>216</v>
      </c>
      <c r="C12" s="5">
        <v>82</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136</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46</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46</v>
      </c>
      <c r="D20" s="5">
        <v>0</v>
      </c>
      <c r="E20" s="5" t="s">
        <v>214</v>
      </c>
      <c r="F20" s="5" t="s">
        <v>217</v>
      </c>
    </row>
    <row r="21" spans="1:6" x14ac:dyDescent="0.25">
      <c r="A21" s="5">
        <v>18</v>
      </c>
      <c r="B21" s="5" t="s">
        <v>216</v>
      </c>
      <c r="C21" s="5">
        <v>46</v>
      </c>
      <c r="D21" s="5">
        <v>0</v>
      </c>
      <c r="E21" s="5" t="s">
        <v>214</v>
      </c>
      <c r="F21" s="5" t="s">
        <v>217</v>
      </c>
    </row>
    <row r="22" spans="1:6" x14ac:dyDescent="0.25">
      <c r="A22" s="5">
        <v>19</v>
      </c>
      <c r="B22" s="5" t="s">
        <v>216</v>
      </c>
      <c r="C22" s="5">
        <v>46</v>
      </c>
      <c r="D22" s="5">
        <v>0</v>
      </c>
      <c r="E22" s="5" t="s">
        <v>214</v>
      </c>
      <c r="F22" s="5" t="s">
        <v>217</v>
      </c>
    </row>
    <row r="23" spans="1:6" x14ac:dyDescent="0.25">
      <c r="A23" s="5">
        <v>20</v>
      </c>
      <c r="B23" s="5" t="s">
        <v>216</v>
      </c>
      <c r="C23" s="5">
        <v>46</v>
      </c>
      <c r="D23" s="5">
        <v>0</v>
      </c>
      <c r="E23" s="5" t="s">
        <v>214</v>
      </c>
      <c r="F23" s="5" t="s">
        <v>217</v>
      </c>
    </row>
    <row r="24" spans="1:6" x14ac:dyDescent="0.25">
      <c r="A24" s="5">
        <v>21</v>
      </c>
      <c r="B24" s="5" t="s">
        <v>216</v>
      </c>
      <c r="C24" s="5">
        <v>46</v>
      </c>
      <c r="D24" s="5">
        <v>0</v>
      </c>
      <c r="E24" s="5" t="s">
        <v>214</v>
      </c>
      <c r="F24" s="5" t="s">
        <v>217</v>
      </c>
    </row>
    <row r="25" spans="1:6" x14ac:dyDescent="0.25">
      <c r="A25" s="5">
        <v>22</v>
      </c>
      <c r="B25" s="5" t="s">
        <v>216</v>
      </c>
      <c r="C25" s="5">
        <v>55</v>
      </c>
      <c r="D25" s="5">
        <v>0</v>
      </c>
      <c r="E25" s="5" t="s">
        <v>214</v>
      </c>
      <c r="F25" s="5" t="s">
        <v>217</v>
      </c>
    </row>
    <row r="26" spans="1:6" x14ac:dyDescent="0.25">
      <c r="A26" s="5">
        <v>23</v>
      </c>
      <c r="B26" s="5" t="s">
        <v>216</v>
      </c>
      <c r="C26" s="5">
        <v>0</v>
      </c>
      <c r="D26" s="5">
        <v>0</v>
      </c>
      <c r="E26" s="5" t="s">
        <v>214</v>
      </c>
      <c r="F26" s="5" t="s">
        <v>217</v>
      </c>
    </row>
    <row r="27" spans="1:6" x14ac:dyDescent="0.25">
      <c r="A27" s="5">
        <v>24</v>
      </c>
      <c r="B27" s="5" t="s">
        <v>216</v>
      </c>
      <c r="C27" s="5">
        <v>0</v>
      </c>
      <c r="D27" s="5">
        <v>0</v>
      </c>
      <c r="E27" s="5" t="s">
        <v>214</v>
      </c>
      <c r="F27" s="5" t="s">
        <v>217</v>
      </c>
    </row>
    <row r="28" spans="1:6" x14ac:dyDescent="0.25">
      <c r="A28" s="5">
        <v>25</v>
      </c>
      <c r="B28" s="5" t="s">
        <v>216</v>
      </c>
      <c r="C28" s="5">
        <v>0</v>
      </c>
      <c r="D28" s="5">
        <v>0</v>
      </c>
      <c r="E28" s="5" t="s">
        <v>214</v>
      </c>
      <c r="F28" s="5" t="s">
        <v>217</v>
      </c>
    </row>
    <row r="29" spans="1:6" x14ac:dyDescent="0.25">
      <c r="A29" s="5">
        <v>26</v>
      </c>
      <c r="B29" s="5" t="s">
        <v>216</v>
      </c>
      <c r="C29" s="5">
        <v>0</v>
      </c>
      <c r="D29" s="5">
        <v>0</v>
      </c>
      <c r="E29" s="5" t="s">
        <v>214</v>
      </c>
      <c r="F29" s="5" t="s">
        <v>217</v>
      </c>
    </row>
    <row r="30" spans="1:6" x14ac:dyDescent="0.25">
      <c r="A30" s="5">
        <v>27</v>
      </c>
      <c r="B30" s="5" t="s">
        <v>216</v>
      </c>
      <c r="C30" s="5">
        <v>0</v>
      </c>
      <c r="D30" s="5">
        <v>0</v>
      </c>
      <c r="E30" s="5" t="s">
        <v>214</v>
      </c>
      <c r="F30" s="5" t="s">
        <v>217</v>
      </c>
    </row>
    <row r="31" spans="1:6" x14ac:dyDescent="0.25">
      <c r="A31" s="5">
        <v>28</v>
      </c>
      <c r="B31" s="5" t="s">
        <v>216</v>
      </c>
      <c r="C31" s="5">
        <v>0</v>
      </c>
      <c r="D31" s="5">
        <v>0</v>
      </c>
      <c r="E31" s="5" t="s">
        <v>214</v>
      </c>
      <c r="F31" s="5" t="s">
        <v>217</v>
      </c>
    </row>
    <row r="32" spans="1:6" x14ac:dyDescent="0.25">
      <c r="A32" s="5">
        <v>29</v>
      </c>
      <c r="B32" s="5" t="s">
        <v>216</v>
      </c>
      <c r="C32" s="5">
        <v>0</v>
      </c>
      <c r="D32" s="5">
        <v>0</v>
      </c>
      <c r="E32" s="5" t="s">
        <v>214</v>
      </c>
      <c r="F32" s="5" t="s">
        <v>217</v>
      </c>
    </row>
    <row r="33" spans="1:6" x14ac:dyDescent="0.25">
      <c r="A33" s="5">
        <v>30</v>
      </c>
      <c r="B33" s="5" t="s">
        <v>216</v>
      </c>
      <c r="C33" s="5">
        <v>0</v>
      </c>
      <c r="D33" s="5">
        <v>0</v>
      </c>
      <c r="E33" s="5" t="s">
        <v>214</v>
      </c>
      <c r="F33"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14774</v>
      </c>
      <c r="D4" s="3">
        <v>0</v>
      </c>
      <c r="E4" s="3" t="s">
        <v>214</v>
      </c>
      <c r="F4" s="3" t="s">
        <v>217</v>
      </c>
    </row>
    <row r="5" spans="1:6" x14ac:dyDescent="0.25">
      <c r="A5" s="5">
        <v>2</v>
      </c>
      <c r="B5" s="5" t="s">
        <v>219</v>
      </c>
      <c r="C5" s="5">
        <v>6349</v>
      </c>
      <c r="D5" s="5">
        <v>0</v>
      </c>
      <c r="E5" s="5" t="s">
        <v>214</v>
      </c>
      <c r="F5" s="5" t="s">
        <v>217</v>
      </c>
    </row>
    <row r="6" spans="1:6" x14ac:dyDescent="0.25">
      <c r="A6" s="5">
        <v>3</v>
      </c>
      <c r="B6" s="5" t="s">
        <v>219</v>
      </c>
      <c r="C6" s="5">
        <v>7282</v>
      </c>
      <c r="D6" s="5">
        <v>0</v>
      </c>
      <c r="E6" s="5" t="s">
        <v>214</v>
      </c>
      <c r="F6" s="5" t="s">
        <v>217</v>
      </c>
    </row>
    <row r="7" spans="1:6" x14ac:dyDescent="0.25">
      <c r="A7" s="5">
        <v>4</v>
      </c>
      <c r="B7" s="5" t="s">
        <v>219</v>
      </c>
      <c r="C7" s="5">
        <v>7282</v>
      </c>
      <c r="D7" s="5">
        <v>0</v>
      </c>
      <c r="E7" s="5" t="s">
        <v>214</v>
      </c>
      <c r="F7" s="5" t="s">
        <v>217</v>
      </c>
    </row>
    <row r="8" spans="1:6" x14ac:dyDescent="0.25">
      <c r="A8" s="5">
        <v>5</v>
      </c>
      <c r="B8" s="5" t="s">
        <v>219</v>
      </c>
      <c r="C8" s="5">
        <v>7282</v>
      </c>
      <c r="D8" s="5">
        <v>0</v>
      </c>
      <c r="E8" s="5" t="s">
        <v>214</v>
      </c>
      <c r="F8" s="5" t="s">
        <v>217</v>
      </c>
    </row>
    <row r="9" spans="1:6" x14ac:dyDescent="0.25">
      <c r="A9" s="5">
        <v>6</v>
      </c>
      <c r="B9" s="5" t="s">
        <v>219</v>
      </c>
      <c r="C9" s="5">
        <v>7282</v>
      </c>
      <c r="D9" s="5">
        <v>0</v>
      </c>
      <c r="E9" s="5" t="s">
        <v>214</v>
      </c>
      <c r="F9" s="5" t="s">
        <v>217</v>
      </c>
    </row>
    <row r="10" spans="1:6" x14ac:dyDescent="0.25">
      <c r="A10" s="5">
        <v>7</v>
      </c>
      <c r="B10" s="5" t="s">
        <v>219</v>
      </c>
      <c r="C10" s="5">
        <v>10076</v>
      </c>
      <c r="D10" s="5">
        <v>0</v>
      </c>
      <c r="E10" s="5" t="s">
        <v>214</v>
      </c>
      <c r="F10" s="5" t="s">
        <v>217</v>
      </c>
    </row>
    <row r="11" spans="1:6" x14ac:dyDescent="0.25">
      <c r="A11" s="5">
        <v>8</v>
      </c>
      <c r="B11" s="5" t="s">
        <v>219</v>
      </c>
      <c r="C11" s="5">
        <v>7282</v>
      </c>
      <c r="D11" s="5">
        <v>0</v>
      </c>
      <c r="E11" s="5" t="s">
        <v>214</v>
      </c>
      <c r="F11" s="5" t="s">
        <v>217</v>
      </c>
    </row>
    <row r="12" spans="1:6" x14ac:dyDescent="0.25">
      <c r="A12" s="5">
        <v>9</v>
      </c>
      <c r="B12" s="5" t="s">
        <v>219</v>
      </c>
      <c r="C12" s="5">
        <v>6450</v>
      </c>
      <c r="D12" s="5">
        <v>0</v>
      </c>
      <c r="E12" s="5" t="s">
        <v>214</v>
      </c>
      <c r="F12" s="5" t="s">
        <v>217</v>
      </c>
    </row>
    <row r="13" spans="1:6" x14ac:dyDescent="0.25">
      <c r="A13" s="5">
        <v>10</v>
      </c>
      <c r="B13" s="5" t="s">
        <v>219</v>
      </c>
      <c r="C13" s="5">
        <v>6126</v>
      </c>
      <c r="D13" s="5">
        <v>0</v>
      </c>
      <c r="E13" s="5" t="s">
        <v>214</v>
      </c>
      <c r="F13" s="5" t="s">
        <v>217</v>
      </c>
    </row>
    <row r="14" spans="1:6" x14ac:dyDescent="0.25">
      <c r="A14" s="5">
        <v>11</v>
      </c>
      <c r="B14" s="5" t="s">
        <v>219</v>
      </c>
      <c r="C14" s="5">
        <v>7282</v>
      </c>
      <c r="D14" s="5">
        <v>0</v>
      </c>
      <c r="E14" s="5" t="s">
        <v>214</v>
      </c>
      <c r="F14" s="5" t="s">
        <v>217</v>
      </c>
    </row>
    <row r="15" spans="1:6" x14ac:dyDescent="0.25">
      <c r="A15" s="5">
        <v>12</v>
      </c>
      <c r="B15" s="5" t="s">
        <v>219</v>
      </c>
      <c r="C15" s="5">
        <v>6450</v>
      </c>
      <c r="D15" s="5">
        <v>0</v>
      </c>
      <c r="E15" s="5" t="s">
        <v>214</v>
      </c>
      <c r="F15" s="5" t="s">
        <v>217</v>
      </c>
    </row>
    <row r="16" spans="1:6" x14ac:dyDescent="0.25">
      <c r="A16" s="5">
        <v>13</v>
      </c>
      <c r="B16" s="5" t="s">
        <v>219</v>
      </c>
      <c r="C16" s="5">
        <v>6450</v>
      </c>
      <c r="D16" s="5">
        <v>0</v>
      </c>
      <c r="E16" s="5" t="s">
        <v>214</v>
      </c>
      <c r="F16" s="5" t="s">
        <v>217</v>
      </c>
    </row>
    <row r="17" spans="1:6" x14ac:dyDescent="0.25">
      <c r="A17" s="5">
        <v>14</v>
      </c>
      <c r="B17" s="5" t="s">
        <v>219</v>
      </c>
      <c r="C17" s="5">
        <v>7282</v>
      </c>
      <c r="D17" s="5">
        <v>0</v>
      </c>
      <c r="E17" s="5" t="s">
        <v>214</v>
      </c>
      <c r="F17" s="5" t="s">
        <v>217</v>
      </c>
    </row>
    <row r="18" spans="1:6" x14ac:dyDescent="0.25">
      <c r="A18" s="5">
        <v>15</v>
      </c>
      <c r="B18" s="5" t="s">
        <v>219</v>
      </c>
      <c r="C18" s="5">
        <v>6450</v>
      </c>
      <c r="D18" s="5">
        <v>0</v>
      </c>
      <c r="E18" s="5" t="s">
        <v>214</v>
      </c>
      <c r="F18" s="5" t="s">
        <v>217</v>
      </c>
    </row>
    <row r="19" spans="1:6" x14ac:dyDescent="0.25">
      <c r="A19" s="5">
        <v>16</v>
      </c>
      <c r="B19" s="5" t="s">
        <v>219</v>
      </c>
      <c r="C19" s="5">
        <v>10076</v>
      </c>
      <c r="D19" s="5">
        <v>0</v>
      </c>
      <c r="E19" s="5" t="s">
        <v>214</v>
      </c>
      <c r="F19" s="5" t="s">
        <v>217</v>
      </c>
    </row>
    <row r="20" spans="1:6" x14ac:dyDescent="0.25">
      <c r="A20" s="5">
        <v>17</v>
      </c>
      <c r="B20" s="5" t="s">
        <v>219</v>
      </c>
      <c r="C20" s="5">
        <v>7282</v>
      </c>
      <c r="D20" s="5">
        <v>0</v>
      </c>
      <c r="E20" s="5" t="s">
        <v>214</v>
      </c>
      <c r="F20" s="5" t="s">
        <v>217</v>
      </c>
    </row>
    <row r="21" spans="1:6" x14ac:dyDescent="0.25">
      <c r="A21" s="5">
        <v>18</v>
      </c>
      <c r="B21" s="5" t="s">
        <v>219</v>
      </c>
      <c r="C21" s="5">
        <v>6450</v>
      </c>
      <c r="D21" s="5">
        <v>0</v>
      </c>
      <c r="E21" s="5" t="s">
        <v>214</v>
      </c>
      <c r="F21" s="5" t="s">
        <v>217</v>
      </c>
    </row>
    <row r="22" spans="1:6" x14ac:dyDescent="0.25">
      <c r="A22" s="5">
        <v>19</v>
      </c>
      <c r="B22" s="5" t="s">
        <v>219</v>
      </c>
      <c r="C22" s="5">
        <v>6450</v>
      </c>
      <c r="D22" s="5">
        <v>0</v>
      </c>
      <c r="E22" s="5" t="s">
        <v>214</v>
      </c>
      <c r="F22" s="5" t="s">
        <v>217</v>
      </c>
    </row>
    <row r="23" spans="1:6" x14ac:dyDescent="0.25">
      <c r="A23" s="5">
        <v>20</v>
      </c>
      <c r="B23" s="5" t="s">
        <v>219</v>
      </c>
      <c r="C23" s="5">
        <v>7282</v>
      </c>
      <c r="D23" s="5">
        <v>0</v>
      </c>
      <c r="E23" s="5" t="s">
        <v>214</v>
      </c>
      <c r="F23" s="5" t="s">
        <v>217</v>
      </c>
    </row>
    <row r="24" spans="1:6" x14ac:dyDescent="0.25">
      <c r="A24" s="5">
        <v>21</v>
      </c>
      <c r="B24" s="5" t="s">
        <v>219</v>
      </c>
      <c r="C24" s="5">
        <v>6450</v>
      </c>
      <c r="D24" s="5">
        <v>0</v>
      </c>
      <c r="E24" s="5" t="s">
        <v>214</v>
      </c>
      <c r="F24" s="5" t="s">
        <v>217</v>
      </c>
    </row>
    <row r="25" spans="1:6" x14ac:dyDescent="0.25">
      <c r="A25" s="5">
        <v>22</v>
      </c>
      <c r="B25" s="5" t="s">
        <v>219</v>
      </c>
      <c r="C25" s="5">
        <v>6450</v>
      </c>
      <c r="D25" s="5">
        <v>0</v>
      </c>
      <c r="E25" s="5" t="s">
        <v>214</v>
      </c>
      <c r="F25" s="5" t="s">
        <v>217</v>
      </c>
    </row>
    <row r="26" spans="1:6" x14ac:dyDescent="0.25">
      <c r="A26" s="5">
        <v>23</v>
      </c>
      <c r="B26" s="5" t="s">
        <v>219</v>
      </c>
      <c r="C26" s="5">
        <v>10076</v>
      </c>
      <c r="D26" s="5">
        <v>0</v>
      </c>
      <c r="E26" s="5" t="s">
        <v>214</v>
      </c>
      <c r="F26" s="5" t="s">
        <v>217</v>
      </c>
    </row>
    <row r="27" spans="1:6" x14ac:dyDescent="0.25">
      <c r="A27" s="5">
        <v>24</v>
      </c>
      <c r="B27" s="5" t="s">
        <v>219</v>
      </c>
      <c r="C27" s="5">
        <v>7282</v>
      </c>
      <c r="D27" s="5">
        <v>0</v>
      </c>
      <c r="E27" s="5" t="s">
        <v>214</v>
      </c>
      <c r="F27" s="5" t="s">
        <v>217</v>
      </c>
    </row>
    <row r="28" spans="1:6" x14ac:dyDescent="0.25">
      <c r="A28" s="5">
        <v>25</v>
      </c>
      <c r="B28" s="5" t="s">
        <v>219</v>
      </c>
      <c r="C28" s="5">
        <v>6450</v>
      </c>
      <c r="D28" s="5">
        <v>0</v>
      </c>
      <c r="E28" s="5" t="s">
        <v>214</v>
      </c>
      <c r="F28" s="5" t="s">
        <v>217</v>
      </c>
    </row>
    <row r="29" spans="1:6" x14ac:dyDescent="0.25">
      <c r="A29" s="5">
        <v>26</v>
      </c>
      <c r="B29" s="5" t="s">
        <v>219</v>
      </c>
      <c r="C29" s="5">
        <v>6450</v>
      </c>
      <c r="D29" s="5">
        <v>0</v>
      </c>
      <c r="E29" s="5" t="s">
        <v>214</v>
      </c>
      <c r="F29" s="5" t="s">
        <v>217</v>
      </c>
    </row>
    <row r="30" spans="1:6" x14ac:dyDescent="0.25">
      <c r="A30" s="5">
        <v>27</v>
      </c>
      <c r="B30" s="5" t="s">
        <v>219</v>
      </c>
      <c r="C30" s="5">
        <v>0</v>
      </c>
      <c r="D30" s="5">
        <v>0</v>
      </c>
      <c r="E30" s="5" t="s">
        <v>214</v>
      </c>
      <c r="F30" s="5" t="s">
        <v>217</v>
      </c>
    </row>
    <row r="31" spans="1:6" x14ac:dyDescent="0.25">
      <c r="A31" s="5">
        <v>28</v>
      </c>
      <c r="B31" s="5" t="s">
        <v>219</v>
      </c>
      <c r="C31" s="5">
        <v>7282</v>
      </c>
      <c r="D31" s="5">
        <v>0</v>
      </c>
      <c r="E31" s="5" t="s">
        <v>214</v>
      </c>
      <c r="F31" s="5" t="s">
        <v>217</v>
      </c>
    </row>
    <row r="32" spans="1:6" x14ac:dyDescent="0.25">
      <c r="A32" s="5">
        <v>29</v>
      </c>
      <c r="B32" s="5" t="s">
        <v>219</v>
      </c>
      <c r="C32" s="5">
        <v>6450</v>
      </c>
      <c r="D32" s="5">
        <v>0</v>
      </c>
      <c r="E32" s="5" t="s">
        <v>214</v>
      </c>
      <c r="F32" s="5" t="s">
        <v>217</v>
      </c>
    </row>
    <row r="33" spans="1:6" x14ac:dyDescent="0.25">
      <c r="A33" s="5">
        <v>30</v>
      </c>
      <c r="B33" s="5" t="s">
        <v>219</v>
      </c>
      <c r="C33" s="5">
        <v>0</v>
      </c>
      <c r="D33" s="5">
        <v>0</v>
      </c>
      <c r="E33" s="5" t="s">
        <v>214</v>
      </c>
      <c r="F33"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127102.67</v>
      </c>
      <c r="D4" s="3">
        <v>0</v>
      </c>
      <c r="E4" s="3" t="s">
        <v>214</v>
      </c>
      <c r="F4" s="3" t="s">
        <v>217</v>
      </c>
    </row>
    <row r="5" spans="1:6" x14ac:dyDescent="0.25">
      <c r="A5" s="5">
        <v>2</v>
      </c>
      <c r="B5" s="5" t="s">
        <v>221</v>
      </c>
      <c r="C5" s="5">
        <v>29469.339999999997</v>
      </c>
      <c r="D5" s="5">
        <v>0</v>
      </c>
      <c r="E5" s="5" t="s">
        <v>214</v>
      </c>
      <c r="F5" s="5" t="s">
        <v>217</v>
      </c>
    </row>
    <row r="6" spans="1:6" x14ac:dyDescent="0.25">
      <c r="A6" s="5">
        <v>3</v>
      </c>
      <c r="B6" s="5" t="s">
        <v>221</v>
      </c>
      <c r="C6" s="5">
        <v>46997.33</v>
      </c>
      <c r="D6" s="5">
        <v>0</v>
      </c>
      <c r="E6" s="5" t="s">
        <v>214</v>
      </c>
      <c r="F6" s="5" t="s">
        <v>217</v>
      </c>
    </row>
    <row r="7" spans="1:6" x14ac:dyDescent="0.25">
      <c r="A7" s="5">
        <v>4</v>
      </c>
      <c r="B7" s="5" t="s">
        <v>221</v>
      </c>
      <c r="C7" s="5">
        <v>46997.33</v>
      </c>
      <c r="D7" s="5">
        <v>0</v>
      </c>
      <c r="E7" s="5" t="s">
        <v>214</v>
      </c>
      <c r="F7" s="5" t="s">
        <v>217</v>
      </c>
    </row>
    <row r="8" spans="1:6" x14ac:dyDescent="0.25">
      <c r="A8" s="5">
        <v>5</v>
      </c>
      <c r="B8" s="5" t="s">
        <v>221</v>
      </c>
      <c r="C8" s="5">
        <v>46997.33</v>
      </c>
      <c r="D8" s="5">
        <v>0</v>
      </c>
      <c r="E8" s="5" t="s">
        <v>214</v>
      </c>
      <c r="F8" s="5" t="s">
        <v>217</v>
      </c>
    </row>
    <row r="9" spans="1:6" x14ac:dyDescent="0.25">
      <c r="A9" s="5">
        <v>6</v>
      </c>
      <c r="B9" s="5" t="s">
        <v>221</v>
      </c>
      <c r="C9" s="5">
        <v>46997.33</v>
      </c>
      <c r="D9" s="5">
        <v>0</v>
      </c>
      <c r="E9" s="5" t="s">
        <v>214</v>
      </c>
      <c r="F9" s="5" t="s">
        <v>217</v>
      </c>
    </row>
    <row r="10" spans="1:6" x14ac:dyDescent="0.25">
      <c r="A10" s="5">
        <v>7</v>
      </c>
      <c r="B10" s="5" t="s">
        <v>221</v>
      </c>
      <c r="C10" s="5">
        <v>79582.67</v>
      </c>
      <c r="D10" s="5">
        <v>0</v>
      </c>
      <c r="E10" s="5" t="s">
        <v>214</v>
      </c>
      <c r="F10" s="5" t="s">
        <v>217</v>
      </c>
    </row>
    <row r="11" spans="1:6" x14ac:dyDescent="0.25">
      <c r="A11" s="5">
        <v>8</v>
      </c>
      <c r="B11" s="5" t="s">
        <v>221</v>
      </c>
      <c r="C11" s="5">
        <v>46997.33</v>
      </c>
      <c r="D11" s="5">
        <v>0</v>
      </c>
      <c r="E11" s="5" t="s">
        <v>214</v>
      </c>
      <c r="F11" s="5" t="s">
        <v>217</v>
      </c>
    </row>
    <row r="12" spans="1:6" x14ac:dyDescent="0.25">
      <c r="A12" s="5">
        <v>9</v>
      </c>
      <c r="B12" s="5" t="s">
        <v>221</v>
      </c>
      <c r="C12" s="5">
        <v>13789.279999999999</v>
      </c>
      <c r="D12" s="5">
        <v>0</v>
      </c>
      <c r="E12" s="5" t="s">
        <v>214</v>
      </c>
      <c r="F12" s="5" t="s">
        <v>217</v>
      </c>
    </row>
    <row r="13" spans="1:6" x14ac:dyDescent="0.25">
      <c r="A13" s="5">
        <v>10</v>
      </c>
      <c r="B13" s="5" t="s">
        <v>221</v>
      </c>
      <c r="C13" s="5">
        <v>22261.550000000003</v>
      </c>
      <c r="D13" s="5">
        <v>0</v>
      </c>
      <c r="E13" s="5" t="s">
        <v>214</v>
      </c>
      <c r="F13" s="5" t="s">
        <v>217</v>
      </c>
    </row>
    <row r="14" spans="1:6" x14ac:dyDescent="0.25">
      <c r="A14" s="5">
        <v>11</v>
      </c>
      <c r="B14" s="5" t="s">
        <v>221</v>
      </c>
      <c r="C14" s="5">
        <v>46997.33</v>
      </c>
      <c r="D14" s="5">
        <v>0</v>
      </c>
      <c r="E14" s="5" t="s">
        <v>214</v>
      </c>
      <c r="F14" s="5" t="s">
        <v>217</v>
      </c>
    </row>
    <row r="15" spans="1:6" x14ac:dyDescent="0.25">
      <c r="A15" s="5">
        <v>12</v>
      </c>
      <c r="B15" s="5" t="s">
        <v>221</v>
      </c>
      <c r="C15" s="5">
        <v>19286.97</v>
      </c>
      <c r="D15" s="5">
        <v>0</v>
      </c>
      <c r="E15" s="5" t="s">
        <v>214</v>
      </c>
      <c r="F15" s="5" t="s">
        <v>217</v>
      </c>
    </row>
    <row r="16" spans="1:6" x14ac:dyDescent="0.25">
      <c r="A16" s="5">
        <v>13</v>
      </c>
      <c r="B16" s="5" t="s">
        <v>221</v>
      </c>
      <c r="C16" s="5">
        <v>20728.990000000002</v>
      </c>
      <c r="D16" s="5">
        <v>0</v>
      </c>
      <c r="E16" s="5" t="s">
        <v>214</v>
      </c>
      <c r="F16" s="5" t="s">
        <v>217</v>
      </c>
    </row>
    <row r="17" spans="1:6" x14ac:dyDescent="0.25">
      <c r="A17" s="5">
        <v>14</v>
      </c>
      <c r="B17" s="5" t="s">
        <v>221</v>
      </c>
      <c r="C17" s="5">
        <v>46997.33</v>
      </c>
      <c r="D17" s="5">
        <v>0</v>
      </c>
      <c r="E17" s="5" t="s">
        <v>214</v>
      </c>
      <c r="F17" s="5" t="s">
        <v>217</v>
      </c>
    </row>
    <row r="18" spans="1:6" x14ac:dyDescent="0.25">
      <c r="A18" s="5">
        <v>15</v>
      </c>
      <c r="B18" s="5" t="s">
        <v>221</v>
      </c>
      <c r="C18" s="5">
        <v>32896</v>
      </c>
      <c r="D18" s="5">
        <v>0</v>
      </c>
      <c r="E18" s="5" t="s">
        <v>214</v>
      </c>
      <c r="F18" s="5" t="s">
        <v>217</v>
      </c>
    </row>
    <row r="19" spans="1:6" x14ac:dyDescent="0.25">
      <c r="A19" s="5">
        <v>16</v>
      </c>
      <c r="B19" s="5" t="s">
        <v>221</v>
      </c>
      <c r="C19" s="5">
        <v>79582.67</v>
      </c>
      <c r="D19" s="5">
        <v>0</v>
      </c>
      <c r="E19" s="5" t="s">
        <v>214</v>
      </c>
      <c r="F19" s="5" t="s">
        <v>217</v>
      </c>
    </row>
    <row r="20" spans="1:6" x14ac:dyDescent="0.25">
      <c r="A20" s="5">
        <v>17</v>
      </c>
      <c r="B20" s="5" t="s">
        <v>221</v>
      </c>
      <c r="C20" s="5">
        <v>46997.33</v>
      </c>
      <c r="D20" s="5">
        <v>0</v>
      </c>
      <c r="E20" s="5" t="s">
        <v>214</v>
      </c>
      <c r="F20" s="5" t="s">
        <v>217</v>
      </c>
    </row>
    <row r="21" spans="1:6" x14ac:dyDescent="0.25">
      <c r="A21" s="5">
        <v>18</v>
      </c>
      <c r="B21" s="5" t="s">
        <v>221</v>
      </c>
      <c r="C21" s="5">
        <v>32896</v>
      </c>
      <c r="D21" s="5">
        <v>0</v>
      </c>
      <c r="E21" s="5" t="s">
        <v>214</v>
      </c>
      <c r="F21" s="5" t="s">
        <v>217</v>
      </c>
    </row>
    <row r="22" spans="1:6" x14ac:dyDescent="0.25">
      <c r="A22" s="5">
        <v>19</v>
      </c>
      <c r="B22" s="5" t="s">
        <v>221</v>
      </c>
      <c r="C22" s="5">
        <v>32896</v>
      </c>
      <c r="D22" s="5">
        <v>0</v>
      </c>
      <c r="E22" s="5" t="s">
        <v>214</v>
      </c>
      <c r="F22" s="5" t="s">
        <v>217</v>
      </c>
    </row>
    <row r="23" spans="1:6" x14ac:dyDescent="0.25">
      <c r="A23" s="5">
        <v>20</v>
      </c>
      <c r="B23" s="5" t="s">
        <v>221</v>
      </c>
      <c r="C23" s="5">
        <v>46997.33</v>
      </c>
      <c r="D23" s="5">
        <v>0</v>
      </c>
      <c r="E23" s="5" t="s">
        <v>214</v>
      </c>
      <c r="F23" s="5" t="s">
        <v>217</v>
      </c>
    </row>
    <row r="24" spans="1:6" x14ac:dyDescent="0.25">
      <c r="A24" s="5">
        <v>21</v>
      </c>
      <c r="B24" s="5" t="s">
        <v>221</v>
      </c>
      <c r="C24" s="5">
        <v>32896</v>
      </c>
      <c r="D24" s="5">
        <v>0</v>
      </c>
      <c r="E24" s="5" t="s">
        <v>214</v>
      </c>
      <c r="F24" s="5" t="s">
        <v>217</v>
      </c>
    </row>
    <row r="25" spans="1:6" x14ac:dyDescent="0.25">
      <c r="A25" s="5">
        <v>22</v>
      </c>
      <c r="B25" s="5" t="s">
        <v>221</v>
      </c>
      <c r="C25" s="5">
        <v>32896</v>
      </c>
      <c r="D25" s="5">
        <v>0</v>
      </c>
      <c r="E25" s="5" t="s">
        <v>214</v>
      </c>
      <c r="F25" s="5" t="s">
        <v>217</v>
      </c>
    </row>
    <row r="26" spans="1:6" x14ac:dyDescent="0.25">
      <c r="A26" s="5">
        <v>23</v>
      </c>
      <c r="B26" s="5" t="s">
        <v>221</v>
      </c>
      <c r="C26" s="5">
        <v>79582.67</v>
      </c>
      <c r="D26" s="5">
        <v>0</v>
      </c>
      <c r="E26" s="5" t="s">
        <v>214</v>
      </c>
      <c r="F26" s="5" t="s">
        <v>217</v>
      </c>
    </row>
    <row r="27" spans="1:6" x14ac:dyDescent="0.25">
      <c r="A27" s="5">
        <v>24</v>
      </c>
      <c r="B27" s="5" t="s">
        <v>221</v>
      </c>
      <c r="C27" s="5">
        <v>35408.949999999997</v>
      </c>
      <c r="D27" s="5">
        <v>0</v>
      </c>
      <c r="E27" s="5" t="s">
        <v>214</v>
      </c>
      <c r="F27" s="5" t="s">
        <v>217</v>
      </c>
    </row>
    <row r="28" spans="1:6" x14ac:dyDescent="0.25">
      <c r="A28" s="5">
        <v>25</v>
      </c>
      <c r="B28" s="5" t="s">
        <v>221</v>
      </c>
      <c r="C28" s="5">
        <v>32896</v>
      </c>
      <c r="D28" s="5">
        <v>0</v>
      </c>
      <c r="E28" s="5" t="s">
        <v>214</v>
      </c>
      <c r="F28" s="5" t="s">
        <v>217</v>
      </c>
    </row>
    <row r="29" spans="1:6" x14ac:dyDescent="0.25">
      <c r="A29" s="5">
        <v>26</v>
      </c>
      <c r="B29" s="5" t="s">
        <v>221</v>
      </c>
      <c r="C29" s="5">
        <v>27484.23</v>
      </c>
      <c r="D29" s="5">
        <v>0</v>
      </c>
      <c r="E29" s="5" t="s">
        <v>214</v>
      </c>
      <c r="F29" s="5" t="s">
        <v>217</v>
      </c>
    </row>
    <row r="30" spans="1:6" x14ac:dyDescent="0.25">
      <c r="A30" s="5">
        <v>27</v>
      </c>
      <c r="B30" s="5" t="s">
        <v>221</v>
      </c>
      <c r="C30" s="5">
        <v>0</v>
      </c>
      <c r="D30" s="5">
        <v>0</v>
      </c>
      <c r="E30" s="5" t="s">
        <v>214</v>
      </c>
      <c r="F30" s="5" t="s">
        <v>217</v>
      </c>
    </row>
    <row r="31" spans="1:6" x14ac:dyDescent="0.25">
      <c r="A31" s="5">
        <v>28</v>
      </c>
      <c r="B31" s="5" t="s">
        <v>221</v>
      </c>
      <c r="C31" s="5">
        <v>46997.33</v>
      </c>
      <c r="D31" s="5">
        <v>0</v>
      </c>
      <c r="E31" s="5" t="s">
        <v>214</v>
      </c>
      <c r="F31" s="5" t="s">
        <v>217</v>
      </c>
    </row>
    <row r="32" spans="1:6" x14ac:dyDescent="0.25">
      <c r="A32" s="5">
        <v>29</v>
      </c>
      <c r="B32" s="5" t="s">
        <v>221</v>
      </c>
      <c r="C32" s="5">
        <v>32896</v>
      </c>
      <c r="D32" s="5">
        <v>0</v>
      </c>
      <c r="E32" s="5" t="s">
        <v>214</v>
      </c>
      <c r="F32" s="5" t="s">
        <v>217</v>
      </c>
    </row>
    <row r="33" spans="1:6" x14ac:dyDescent="0.25">
      <c r="A33" s="5">
        <v>30</v>
      </c>
      <c r="B33" s="5" t="s">
        <v>221</v>
      </c>
      <c r="C33" s="5">
        <v>0</v>
      </c>
      <c r="D33" s="5">
        <v>0</v>
      </c>
      <c r="E33" s="5" t="s">
        <v>214</v>
      </c>
      <c r="F33"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3"/>
  <sheetViews>
    <sheetView topLeftCell="A3" workbookViewId="0">
      <selection activeCell="A22" sqref="A22"/>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3"/>
  <sheetViews>
    <sheetView topLeftCell="A3" workbookViewId="0">
      <selection activeCell="A32" sqref="A32"/>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3"/>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80618</v>
      </c>
      <c r="D4" s="3">
        <v>0</v>
      </c>
      <c r="E4" s="3" t="s">
        <v>214</v>
      </c>
      <c r="F4" s="3" t="s">
        <v>217</v>
      </c>
    </row>
    <row r="5" spans="1:6" x14ac:dyDescent="0.25">
      <c r="A5" s="5">
        <v>2</v>
      </c>
      <c r="B5" s="5" t="s">
        <v>224</v>
      </c>
      <c r="C5" s="5">
        <v>15907</v>
      </c>
      <c r="D5" s="5">
        <v>0</v>
      </c>
      <c r="E5" s="5" t="s">
        <v>214</v>
      </c>
      <c r="F5" s="5" t="s">
        <v>217</v>
      </c>
    </row>
    <row r="6" spans="1:6" x14ac:dyDescent="0.25">
      <c r="A6" s="5">
        <v>3</v>
      </c>
      <c r="B6" s="5" t="s">
        <v>224</v>
      </c>
      <c r="C6" s="5">
        <v>28031</v>
      </c>
      <c r="D6" s="5">
        <v>0</v>
      </c>
      <c r="E6" s="5" t="s">
        <v>214</v>
      </c>
      <c r="F6" s="5" t="s">
        <v>217</v>
      </c>
    </row>
    <row r="7" spans="1:6" x14ac:dyDescent="0.25">
      <c r="A7" s="5">
        <v>4</v>
      </c>
      <c r="B7" s="5" t="s">
        <v>224</v>
      </c>
      <c r="C7" s="5">
        <v>28031</v>
      </c>
      <c r="D7" s="5">
        <v>0</v>
      </c>
      <c r="E7" s="5" t="s">
        <v>214</v>
      </c>
      <c r="F7" s="5" t="s">
        <v>217</v>
      </c>
    </row>
    <row r="8" spans="1:6" x14ac:dyDescent="0.25">
      <c r="A8" s="5">
        <v>5</v>
      </c>
      <c r="B8" s="5" t="s">
        <v>224</v>
      </c>
      <c r="C8" s="5">
        <v>28031</v>
      </c>
      <c r="D8" s="5">
        <v>0</v>
      </c>
      <c r="E8" s="5" t="s">
        <v>214</v>
      </c>
      <c r="F8" s="5" t="s">
        <v>217</v>
      </c>
    </row>
    <row r="9" spans="1:6" x14ac:dyDescent="0.25">
      <c r="A9" s="5">
        <v>6</v>
      </c>
      <c r="B9" s="5" t="s">
        <v>224</v>
      </c>
      <c r="C9" s="5">
        <v>28031</v>
      </c>
      <c r="D9" s="5">
        <v>0</v>
      </c>
      <c r="E9" s="5" t="s">
        <v>214</v>
      </c>
      <c r="F9" s="5" t="s">
        <v>217</v>
      </c>
    </row>
    <row r="10" spans="1:6" x14ac:dyDescent="0.25">
      <c r="A10" s="5">
        <v>7</v>
      </c>
      <c r="B10" s="5" t="s">
        <v>224</v>
      </c>
      <c r="C10" s="5">
        <v>49676</v>
      </c>
      <c r="D10" s="5">
        <v>0</v>
      </c>
      <c r="E10" s="5" t="s">
        <v>214</v>
      </c>
      <c r="F10" s="5" t="s">
        <v>217</v>
      </c>
    </row>
    <row r="11" spans="1:6" x14ac:dyDescent="0.25">
      <c r="A11" s="5">
        <v>8</v>
      </c>
      <c r="B11" s="5" t="s">
        <v>224</v>
      </c>
      <c r="C11" s="5">
        <v>28031</v>
      </c>
      <c r="D11" s="5">
        <v>0</v>
      </c>
      <c r="E11" s="5" t="s">
        <v>214</v>
      </c>
      <c r="F11" s="5" t="s">
        <v>217</v>
      </c>
    </row>
    <row r="12" spans="1:6" x14ac:dyDescent="0.25">
      <c r="A12" s="5">
        <v>9</v>
      </c>
      <c r="B12" s="5" t="s">
        <v>224</v>
      </c>
      <c r="C12" s="5">
        <v>18287</v>
      </c>
      <c r="D12" s="5">
        <v>0</v>
      </c>
      <c r="E12" s="5" t="s">
        <v>214</v>
      </c>
      <c r="F12" s="5" t="s">
        <v>217</v>
      </c>
    </row>
    <row r="13" spans="1:6" x14ac:dyDescent="0.25">
      <c r="A13" s="5">
        <v>10</v>
      </c>
      <c r="B13" s="5" t="s">
        <v>224</v>
      </c>
      <c r="C13" s="5">
        <v>13556</v>
      </c>
      <c r="D13" s="5">
        <v>0</v>
      </c>
      <c r="E13" s="5" t="s">
        <v>214</v>
      </c>
      <c r="F13" s="5" t="s">
        <v>217</v>
      </c>
    </row>
    <row r="14" spans="1:6" x14ac:dyDescent="0.25">
      <c r="A14" s="5">
        <v>11</v>
      </c>
      <c r="B14" s="5" t="s">
        <v>224</v>
      </c>
      <c r="C14" s="5">
        <v>28031</v>
      </c>
      <c r="D14" s="5">
        <v>0</v>
      </c>
      <c r="E14" s="5" t="s">
        <v>214</v>
      </c>
      <c r="F14" s="5" t="s">
        <v>217</v>
      </c>
    </row>
    <row r="15" spans="1:6" x14ac:dyDescent="0.25">
      <c r="A15" s="5">
        <v>12</v>
      </c>
      <c r="B15" s="5" t="s">
        <v>224</v>
      </c>
      <c r="C15" s="5">
        <v>18287</v>
      </c>
      <c r="D15" s="5">
        <v>0</v>
      </c>
      <c r="E15" s="5" t="s">
        <v>214</v>
      </c>
      <c r="F15" s="5" t="s">
        <v>217</v>
      </c>
    </row>
    <row r="16" spans="1:6" x14ac:dyDescent="0.25">
      <c r="A16" s="5">
        <v>13</v>
      </c>
      <c r="B16" s="5" t="s">
        <v>224</v>
      </c>
      <c r="C16" s="5">
        <v>18287</v>
      </c>
      <c r="D16" s="5">
        <v>0</v>
      </c>
      <c r="E16" s="5" t="s">
        <v>214</v>
      </c>
      <c r="F16" s="5" t="s">
        <v>217</v>
      </c>
    </row>
    <row r="17" spans="1:6" x14ac:dyDescent="0.25">
      <c r="A17" s="5">
        <v>14</v>
      </c>
      <c r="B17" s="5" t="s">
        <v>224</v>
      </c>
      <c r="C17" s="5">
        <v>28031</v>
      </c>
      <c r="D17" s="5">
        <v>0</v>
      </c>
      <c r="E17" s="5" t="s">
        <v>214</v>
      </c>
      <c r="F17" s="5" t="s">
        <v>217</v>
      </c>
    </row>
    <row r="18" spans="1:6" x14ac:dyDescent="0.25">
      <c r="A18" s="5">
        <v>15</v>
      </c>
      <c r="B18" s="5" t="s">
        <v>224</v>
      </c>
      <c r="C18" s="5">
        <v>18287</v>
      </c>
      <c r="D18" s="5">
        <v>0</v>
      </c>
      <c r="E18" s="5" t="s">
        <v>214</v>
      </c>
      <c r="F18" s="5" t="s">
        <v>217</v>
      </c>
    </row>
    <row r="19" spans="1:6" x14ac:dyDescent="0.25">
      <c r="A19" s="5">
        <v>16</v>
      </c>
      <c r="B19" s="5" t="s">
        <v>224</v>
      </c>
      <c r="C19" s="5">
        <v>49676</v>
      </c>
      <c r="D19" s="5">
        <v>0</v>
      </c>
      <c r="E19" s="5" t="s">
        <v>214</v>
      </c>
      <c r="F19" s="5" t="s">
        <v>217</v>
      </c>
    </row>
    <row r="20" spans="1:6" x14ac:dyDescent="0.25">
      <c r="A20" s="5">
        <v>17</v>
      </c>
      <c r="B20" s="5" t="s">
        <v>224</v>
      </c>
      <c r="C20" s="5">
        <v>28031</v>
      </c>
      <c r="D20" s="5">
        <v>0</v>
      </c>
      <c r="E20" s="5" t="s">
        <v>214</v>
      </c>
      <c r="F20" s="5" t="s">
        <v>217</v>
      </c>
    </row>
    <row r="21" spans="1:6" x14ac:dyDescent="0.25">
      <c r="A21" s="5">
        <v>18</v>
      </c>
      <c r="B21" s="5" t="s">
        <v>224</v>
      </c>
      <c r="C21" s="5">
        <v>18287</v>
      </c>
      <c r="D21" s="5">
        <v>0</v>
      </c>
      <c r="E21" s="5" t="s">
        <v>214</v>
      </c>
      <c r="F21" s="5" t="s">
        <v>217</v>
      </c>
    </row>
    <row r="22" spans="1:6" x14ac:dyDescent="0.25">
      <c r="A22" s="5">
        <v>19</v>
      </c>
      <c r="B22" s="5" t="s">
        <v>224</v>
      </c>
      <c r="C22" s="5">
        <v>18287</v>
      </c>
      <c r="D22" s="5">
        <v>0</v>
      </c>
      <c r="E22" s="5" t="s">
        <v>214</v>
      </c>
      <c r="F22" s="5" t="s">
        <v>217</v>
      </c>
    </row>
    <row r="23" spans="1:6" x14ac:dyDescent="0.25">
      <c r="A23" s="5">
        <v>20</v>
      </c>
      <c r="B23" s="5" t="s">
        <v>224</v>
      </c>
      <c r="C23" s="5">
        <v>28031</v>
      </c>
      <c r="D23" s="5">
        <v>0</v>
      </c>
      <c r="E23" s="5" t="s">
        <v>214</v>
      </c>
      <c r="F23" s="5" t="s">
        <v>217</v>
      </c>
    </row>
    <row r="24" spans="1:6" x14ac:dyDescent="0.25">
      <c r="A24" s="5">
        <v>21</v>
      </c>
      <c r="B24" s="5" t="s">
        <v>224</v>
      </c>
      <c r="C24" s="5">
        <v>18287</v>
      </c>
      <c r="D24" s="5">
        <v>0</v>
      </c>
      <c r="E24" s="5" t="s">
        <v>214</v>
      </c>
      <c r="F24" s="5" t="s">
        <v>217</v>
      </c>
    </row>
    <row r="25" spans="1:6" x14ac:dyDescent="0.25">
      <c r="A25" s="5">
        <v>22</v>
      </c>
      <c r="B25" s="5" t="s">
        <v>224</v>
      </c>
      <c r="C25" s="5">
        <v>18287</v>
      </c>
      <c r="D25" s="5">
        <v>0</v>
      </c>
      <c r="E25" s="5" t="s">
        <v>214</v>
      </c>
      <c r="F25" s="5" t="s">
        <v>217</v>
      </c>
    </row>
    <row r="26" spans="1:6" x14ac:dyDescent="0.25">
      <c r="A26" s="5">
        <v>23</v>
      </c>
      <c r="B26" s="5" t="s">
        <v>224</v>
      </c>
      <c r="C26" s="5">
        <v>49676</v>
      </c>
      <c r="D26" s="5">
        <v>0</v>
      </c>
      <c r="E26" s="5" t="s">
        <v>214</v>
      </c>
      <c r="F26" s="5" t="s">
        <v>217</v>
      </c>
    </row>
    <row r="27" spans="1:6" x14ac:dyDescent="0.25">
      <c r="A27" s="5">
        <v>24</v>
      </c>
      <c r="B27" s="5" t="s">
        <v>224</v>
      </c>
      <c r="C27" s="5">
        <v>28031</v>
      </c>
      <c r="D27" s="5">
        <v>0</v>
      </c>
      <c r="E27" s="5" t="s">
        <v>214</v>
      </c>
      <c r="F27" s="5" t="s">
        <v>217</v>
      </c>
    </row>
    <row r="28" spans="1:6" x14ac:dyDescent="0.25">
      <c r="A28" s="5">
        <v>25</v>
      </c>
      <c r="B28" s="5" t="s">
        <v>224</v>
      </c>
      <c r="C28" s="5">
        <v>18287</v>
      </c>
      <c r="D28" s="5">
        <v>0</v>
      </c>
      <c r="E28" s="5" t="s">
        <v>214</v>
      </c>
      <c r="F28" s="5" t="s">
        <v>217</v>
      </c>
    </row>
    <row r="29" spans="1:6" x14ac:dyDescent="0.25">
      <c r="A29" s="5">
        <v>26</v>
      </c>
      <c r="B29" s="5" t="s">
        <v>224</v>
      </c>
      <c r="C29" s="5">
        <v>18287</v>
      </c>
      <c r="D29" s="5">
        <v>0</v>
      </c>
      <c r="E29" s="5" t="s">
        <v>214</v>
      </c>
      <c r="F29" s="5" t="s">
        <v>217</v>
      </c>
    </row>
    <row r="30" spans="1:6" x14ac:dyDescent="0.25">
      <c r="A30" s="5">
        <v>27</v>
      </c>
      <c r="B30" s="5" t="s">
        <v>224</v>
      </c>
      <c r="C30" s="5">
        <v>0</v>
      </c>
      <c r="D30" s="5">
        <v>0</v>
      </c>
      <c r="E30" s="5" t="s">
        <v>214</v>
      </c>
      <c r="F30" s="5" t="s">
        <v>217</v>
      </c>
    </row>
    <row r="31" spans="1:6" x14ac:dyDescent="0.25">
      <c r="A31" s="5">
        <v>28</v>
      </c>
      <c r="B31" s="5" t="s">
        <v>224</v>
      </c>
      <c r="C31" s="5">
        <v>28031</v>
      </c>
      <c r="D31" s="5">
        <v>0</v>
      </c>
      <c r="E31" s="5" t="s">
        <v>214</v>
      </c>
      <c r="F31" s="5" t="s">
        <v>217</v>
      </c>
    </row>
    <row r="32" spans="1:6" x14ac:dyDescent="0.25">
      <c r="A32" s="5">
        <v>29</v>
      </c>
      <c r="B32" s="5" t="s">
        <v>224</v>
      </c>
      <c r="C32" s="5">
        <v>18287</v>
      </c>
      <c r="D32" s="5">
        <v>0</v>
      </c>
      <c r="E32" s="5" t="s">
        <v>214</v>
      </c>
      <c r="F32" s="5" t="s">
        <v>217</v>
      </c>
    </row>
    <row r="33" spans="1:6" x14ac:dyDescent="0.25">
      <c r="A33" s="5">
        <v>30</v>
      </c>
      <c r="B33" s="5" t="s">
        <v>224</v>
      </c>
      <c r="C33" s="5">
        <v>0</v>
      </c>
      <c r="D33" s="5">
        <v>0</v>
      </c>
      <c r="E33" s="5" t="s">
        <v>214</v>
      </c>
      <c r="F33"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3"/>
  <sheetViews>
    <sheetView topLeftCell="A3" workbookViewId="0">
      <selection activeCell="A17" sqref="A1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2024-01-17T06:19:43Z</dcterms:modified>
</cp:coreProperties>
</file>